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480" windowHeight="8250" activeTab="0"/>
  </bookViews>
  <sheets>
    <sheet name="MBA Program 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<sst xmlns="http://schemas.openxmlformats.org/spreadsheetml/2006/main" count="54" uniqueCount="34">
  <si>
    <t>UNIVERSITY OF SOUTH FLORIDA</t>
  </si>
  <si>
    <t>Name:</t>
  </si>
  <si>
    <t>Date:</t>
  </si>
  <si>
    <t>Waive</t>
  </si>
  <si>
    <t>Required</t>
  </si>
  <si>
    <t>Grade</t>
  </si>
  <si>
    <t>Student #:</t>
  </si>
  <si>
    <t>Credits</t>
  </si>
  <si>
    <r>
      <t>6</t>
    </r>
    <r>
      <rPr>
        <sz val="12"/>
        <rFont val="Times New Roman"/>
        <family val="1"/>
      </rPr>
      <t>*</t>
    </r>
  </si>
  <si>
    <t>PhD Program Sheet</t>
  </si>
  <si>
    <t>Accounting</t>
  </si>
  <si>
    <t>Finance</t>
  </si>
  <si>
    <t>Info. Systems</t>
  </si>
  <si>
    <t>Management</t>
  </si>
  <si>
    <t>Marketing</t>
  </si>
  <si>
    <t>Term</t>
  </si>
  <si>
    <t>Research &amp; Writing Skills and Economics (2 courses required)</t>
  </si>
  <si>
    <t>QMB 7557</t>
  </si>
  <si>
    <t>Research &amp; Writing Skills</t>
  </si>
  <si>
    <t>ECO</t>
  </si>
  <si>
    <t>Research Methods: 9 credits in appropriate sequence (refer to handbook)</t>
  </si>
  <si>
    <t>Foundation Course Requirements</t>
  </si>
  <si>
    <t>Concentration Courses: Minimum 15 credits</t>
  </si>
  <si>
    <t>Dissertation: Minimum 21 credits</t>
  </si>
  <si>
    <t>Support Field Courses: Minimum 9 credits</t>
  </si>
  <si>
    <t>Concentration:</t>
  </si>
  <si>
    <t>Program Committee:</t>
  </si>
  <si>
    <t>Name</t>
  </si>
  <si>
    <t>Signature</t>
  </si>
  <si>
    <t>Date</t>
  </si>
  <si>
    <t>PhD Coordinator</t>
  </si>
  <si>
    <t>Student</t>
  </si>
  <si>
    <t>Approved Research Elective: Minimum 3 credits</t>
  </si>
  <si>
    <t xml:space="preserve">Muma College of Business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</si>
</sst>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mm/dd/yy"/>
    <numFmt numFmtId="169" formatCode="mmmm\-yy"/>
    <numFmt numFmtId="170" formatCode=";;;"/>
    <numFmt numFmtId="171" formatCode="000\-00\-0000"/>
    <numFmt numFmtId="172" formatCode="mm/yy"/>
    <numFmt numFmtId="173" formatCode="mmmmm\-yy"/>
    <numFmt numFmtId="174" formatCode="mmmmm"/>
    <numFmt numFmtId="175" formatCode="m/d/yy"/>
    <numFmt numFmtId="176" formatCode="\A\A\A\ \9\9\9"/>
    <numFmt numFmtId="177" formatCode="00000"/>
  </numFmts>
  <fonts count="5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2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Times New Roman"/>
      <family val="1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imes New Roman"/>
      <family val="1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/>
    </xf>
    <xf numFmtId="20" fontId="1" fillId="0" borderId="0" xfId="0" applyNumberFormat="1" applyFont="1" applyFill="1" applyAlignment="1" applyProtection="1">
      <alignment horizontal="right" vertical="center"/>
      <protection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0" fontId="2" fillId="10" borderId="11" xfId="0" applyFont="1" applyFill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1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49" fontId="2" fillId="1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3" fillId="0" borderId="23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10" borderId="15" xfId="0" applyFont="1" applyFill="1" applyBorder="1" applyAlignment="1" applyProtection="1">
      <alignment vertical="center"/>
      <protection locked="0"/>
    </xf>
    <xf numFmtId="0" fontId="2" fillId="10" borderId="11" xfId="0" applyFont="1" applyFill="1" applyBorder="1" applyAlignment="1" applyProtection="1">
      <alignment vertical="center"/>
      <protection locked="0"/>
    </xf>
    <xf numFmtId="0" fontId="52" fillId="10" borderId="14" xfId="0" applyFont="1" applyFill="1" applyBorder="1" applyAlignment="1" applyProtection="1">
      <alignment horizontal="left" vertical="center"/>
      <protection locked="0"/>
    </xf>
    <xf numFmtId="49" fontId="53" fillId="10" borderId="26" xfId="0" applyNumberFormat="1" applyFont="1" applyFill="1" applyBorder="1" applyAlignment="1" applyProtection="1">
      <alignment horizontal="left" vertical="center"/>
      <protection locked="0"/>
    </xf>
    <xf numFmtId="0" fontId="43" fillId="0" borderId="0" xfId="53" applyFill="1" applyBorder="1" applyAlignment="1" applyProtection="1">
      <alignment vertical="center"/>
      <protection/>
    </xf>
    <xf numFmtId="0" fontId="54" fillId="0" borderId="0" xfId="53" applyFont="1" applyFill="1" applyBorder="1" applyAlignment="1" applyProtection="1">
      <alignment vertical="center"/>
      <protection/>
    </xf>
    <xf numFmtId="0" fontId="4" fillId="10" borderId="15" xfId="0" applyFont="1" applyFill="1" applyBorder="1" applyAlignment="1" applyProtection="1">
      <alignment vertical="center"/>
      <protection/>
    </xf>
    <xf numFmtId="0" fontId="4" fillId="10" borderId="21" xfId="0" applyFont="1" applyFill="1" applyBorder="1" applyAlignment="1" applyProtection="1">
      <alignment vertical="center"/>
      <protection/>
    </xf>
    <xf numFmtId="0" fontId="4" fillId="10" borderId="11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0" borderId="22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26.57421875" style="12" customWidth="1"/>
    <col min="2" max="2" width="56.00390625" style="12" customWidth="1"/>
    <col min="3" max="3" width="11.140625" style="12" customWidth="1"/>
    <col min="4" max="4" width="11.28125" style="12" customWidth="1"/>
    <col min="5" max="6" width="10.8515625" style="12" customWidth="1"/>
    <col min="7" max="7" width="12.28125" style="12" hidden="1" customWidth="1"/>
    <col min="8" max="8" width="10.57421875" style="12" hidden="1" customWidth="1"/>
    <col min="9" max="9" width="17.57421875" style="12" hidden="1" customWidth="1"/>
    <col min="10" max="11" width="11.7109375" style="12" hidden="1" customWidth="1"/>
    <col min="12" max="12" width="0.85546875" style="12" hidden="1" customWidth="1"/>
    <col min="13" max="13" width="8.8515625" style="12" customWidth="1"/>
    <col min="14" max="16384" width="9.140625" style="12" customWidth="1"/>
  </cols>
  <sheetData>
    <row r="1" spans="1:13" s="4" customFormat="1" ht="24" customHeight="1">
      <c r="A1" s="31" t="s">
        <v>0</v>
      </c>
      <c r="B1" s="31"/>
      <c r="C1" s="8" t="s">
        <v>1</v>
      </c>
      <c r="D1" s="63"/>
      <c r="E1" s="63"/>
      <c r="F1" s="63"/>
      <c r="G1" s="9"/>
      <c r="H1" s="9"/>
      <c r="I1" s="9"/>
      <c r="J1" s="9"/>
      <c r="K1" s="9"/>
      <c r="L1" s="9"/>
      <c r="M1" s="8"/>
    </row>
    <row r="2" spans="1:14" s="4" customFormat="1" ht="17.25" customHeight="1">
      <c r="A2" s="1" t="s">
        <v>33</v>
      </c>
      <c r="B2" s="1"/>
      <c r="C2" s="8" t="s">
        <v>6</v>
      </c>
      <c r="D2" s="64"/>
      <c r="E2" s="64"/>
      <c r="F2" s="64"/>
      <c r="G2" s="9"/>
      <c r="H2" s="9"/>
      <c r="I2" s="9"/>
      <c r="J2" s="9"/>
      <c r="K2" s="9"/>
      <c r="L2" s="9"/>
      <c r="M2" s="23"/>
      <c r="N2" s="10"/>
    </row>
    <row r="3" spans="1:14" s="4" customFormat="1" ht="18" customHeight="1">
      <c r="A3" s="35" t="s">
        <v>9</v>
      </c>
      <c r="B3" s="1"/>
      <c r="C3" s="23" t="s">
        <v>25</v>
      </c>
      <c r="D3" s="64"/>
      <c r="E3" s="64"/>
      <c r="F3" s="64"/>
      <c r="G3" s="10"/>
      <c r="H3" s="10"/>
      <c r="I3" s="10"/>
      <c r="J3" s="10"/>
      <c r="K3" s="10"/>
      <c r="L3" s="10"/>
      <c r="M3" s="38"/>
      <c r="N3" s="10"/>
    </row>
    <row r="4" spans="1:14" s="4" customFormat="1" ht="17.25" customHeight="1">
      <c r="A4" s="1"/>
      <c r="B4" s="1"/>
      <c r="C4" s="24"/>
      <c r="D4" s="65"/>
      <c r="E4" s="66"/>
      <c r="F4" s="66"/>
      <c r="G4" s="10"/>
      <c r="H4" s="10"/>
      <c r="I4" s="10"/>
      <c r="J4" s="10"/>
      <c r="K4" s="10"/>
      <c r="L4" s="10"/>
      <c r="M4" s="10"/>
      <c r="N4" s="10"/>
    </row>
    <row r="5" spans="1:2" ht="12.75" customHeight="1" thickBot="1">
      <c r="A5" s="11"/>
      <c r="B5" s="11"/>
    </row>
    <row r="6" spans="1:13" s="4" customFormat="1" ht="23.25" customHeight="1" thickBot="1">
      <c r="A6" s="13" t="s">
        <v>21</v>
      </c>
      <c r="B6" s="30"/>
      <c r="C6" s="37" t="s">
        <v>3</v>
      </c>
      <c r="D6" s="37" t="s">
        <v>4</v>
      </c>
      <c r="E6" s="6" t="s">
        <v>7</v>
      </c>
      <c r="F6" s="7" t="s">
        <v>5</v>
      </c>
      <c r="G6" s="3"/>
      <c r="H6" s="3"/>
      <c r="I6" s="3"/>
      <c r="J6" s="5"/>
      <c r="K6" s="3"/>
      <c r="L6" s="5"/>
      <c r="M6" s="7" t="s">
        <v>15</v>
      </c>
    </row>
    <row r="7" spans="1:13" s="4" customFormat="1" ht="19.5" thickBot="1">
      <c r="A7" s="16" t="s">
        <v>10</v>
      </c>
      <c r="B7" s="2"/>
      <c r="C7" s="25"/>
      <c r="D7" s="25"/>
      <c r="E7" s="14">
        <v>3</v>
      </c>
      <c r="F7" s="26"/>
      <c r="G7" s="26">
        <f>IF(F7="a+",4,IF(F7="a",4,IF(F7="a-",3.67,IF(F7="b+",3.33,IF(F7="b",3,IF(F7="b-",2.67,IF(F7="c+",2.33,IF(F7="c",2,""))))))))</f>
      </c>
      <c r="H7" s="26">
        <f>SUM(G7)*E7</f>
        <v>0</v>
      </c>
      <c r="I7" s="26">
        <f>IF(ISNUMBER(G7),E7,0)</f>
        <v>0</v>
      </c>
      <c r="J7" s="26"/>
      <c r="K7" s="26">
        <f>SUM(J7)*E7</f>
        <v>0</v>
      </c>
      <c r="L7" s="26"/>
      <c r="M7" s="26"/>
    </row>
    <row r="8" spans="1:13" s="4" customFormat="1" ht="19.5" thickBot="1">
      <c r="A8" s="16" t="s">
        <v>11</v>
      </c>
      <c r="B8" s="2"/>
      <c r="C8" s="25"/>
      <c r="D8" s="25"/>
      <c r="E8" s="18">
        <v>2</v>
      </c>
      <c r="F8" s="25"/>
      <c r="G8" s="26">
        <f>IF(F8="a+",4,IF(F8="a",4,IF(F8="a-",3.67,IF(F8="b+",3.33,IF(F8="b",3,IF(F8="b-",2.67,IF(F8="c+",2.33,IF(F8="c",2,""))))))))</f>
      </c>
      <c r="H8" s="26">
        <f>SUM(G8)*E8</f>
        <v>0</v>
      </c>
      <c r="I8" s="26">
        <f>IF(ISNUMBER(G8),E8,0)</f>
        <v>0</v>
      </c>
      <c r="J8" s="26"/>
      <c r="K8" s="26">
        <f>SUM(J8)*E8</f>
        <v>0</v>
      </c>
      <c r="L8" s="26"/>
      <c r="M8" s="25"/>
    </row>
    <row r="9" spans="1:13" s="4" customFormat="1" ht="19.5" thickBot="1">
      <c r="A9" s="16" t="s">
        <v>12</v>
      </c>
      <c r="B9" s="2"/>
      <c r="C9" s="25"/>
      <c r="D9" s="25"/>
      <c r="E9" s="18">
        <v>2</v>
      </c>
      <c r="F9" s="25"/>
      <c r="G9" s="26">
        <f>IF(F9="a+",4,IF(F9="a",4,IF(F9="a-",3.67,IF(F9="b+",3.33,IF(F9="b",3,IF(F9="b-",2.67,IF(F9="c+",2.33,IF(F9="c",2,""))))))))</f>
      </c>
      <c r="H9" s="26">
        <f>SUM(G9)*E9</f>
        <v>0</v>
      </c>
      <c r="I9" s="26">
        <f>IF(ISNUMBER(G9),E9,0)</f>
        <v>0</v>
      </c>
      <c r="J9" s="26"/>
      <c r="K9" s="26">
        <f>SUM(J9)*E9</f>
        <v>0</v>
      </c>
      <c r="L9" s="26"/>
      <c r="M9" s="25"/>
    </row>
    <row r="10" spans="1:13" s="4" customFormat="1" ht="19.5" thickBot="1">
      <c r="A10" s="16" t="s">
        <v>13</v>
      </c>
      <c r="B10" s="2"/>
      <c r="C10" s="25"/>
      <c r="D10" s="25"/>
      <c r="E10" s="18">
        <v>2</v>
      </c>
      <c r="F10" s="25"/>
      <c r="G10" s="26">
        <f>IF(F10="a+",4,IF(F10="a",4,IF(F10="a-",3.67,IF(F10="b+",3.33,IF(F10="b",3,IF(F10="b-",2.67,IF(F10="c+",2.33,IF(F10="c",2,""))))))))</f>
      </c>
      <c r="H10" s="26">
        <f>SUM(G10)*E10</f>
        <v>0</v>
      </c>
      <c r="I10" s="26">
        <f>IF(ISNUMBER(G10),E10,0)</f>
        <v>0</v>
      </c>
      <c r="J10" s="26"/>
      <c r="K10" s="26">
        <f>SUM(J10)*E10</f>
        <v>0</v>
      </c>
      <c r="L10" s="26"/>
      <c r="M10" s="25"/>
    </row>
    <row r="11" spans="1:13" s="4" customFormat="1" ht="19.5" thickBot="1">
      <c r="A11" s="16" t="s">
        <v>14</v>
      </c>
      <c r="B11" s="2"/>
      <c r="C11" s="25"/>
      <c r="D11" s="25"/>
      <c r="E11" s="18">
        <v>2</v>
      </c>
      <c r="F11" s="25"/>
      <c r="G11" s="26">
        <f>IF(F11="a+",4,IF(F11="a",4,IF(F11="a-",3.67,IF(F11="b+",3.33,IF(F11="b",3,IF(F11="b-",2.67,IF(F11="c+",2.33,IF(F11="c",2,""))))))))</f>
      </c>
      <c r="H11" s="26">
        <f>SUM(G11)*E11</f>
        <v>0</v>
      </c>
      <c r="I11" s="26">
        <f>IF(ISNUMBER(G11),E11,0)</f>
        <v>0</v>
      </c>
      <c r="J11" s="26"/>
      <c r="K11" s="26">
        <f>SUM(J11)*E11</f>
        <v>0</v>
      </c>
      <c r="L11" s="26"/>
      <c r="M11" s="25"/>
    </row>
    <row r="12" spans="1:13" s="4" customFormat="1" ht="19.5" thickBot="1">
      <c r="A12" s="36"/>
      <c r="B12" s="34"/>
      <c r="C12" s="34"/>
      <c r="D12" s="39">
        <f>COUNTA(D7:D11)</f>
        <v>0</v>
      </c>
      <c r="E12" s="39">
        <f>SUM(E7:E11)</f>
        <v>11</v>
      </c>
      <c r="F12" s="34"/>
      <c r="G12" s="33"/>
      <c r="H12" s="33"/>
      <c r="I12" s="33"/>
      <c r="J12" s="33"/>
      <c r="K12" s="33"/>
      <c r="L12" s="34"/>
      <c r="M12" s="34"/>
    </row>
    <row r="13" spans="1:13" s="4" customFormat="1" ht="19.5" thickBot="1">
      <c r="A13" s="67" t="s">
        <v>16</v>
      </c>
      <c r="B13" s="68"/>
      <c r="C13" s="68"/>
      <c r="D13" s="69"/>
      <c r="E13" s="43" t="s">
        <v>7</v>
      </c>
      <c r="F13" s="44" t="s">
        <v>5</v>
      </c>
      <c r="G13" s="45"/>
      <c r="H13" s="45"/>
      <c r="I13" s="45"/>
      <c r="J13" s="46"/>
      <c r="K13" s="45"/>
      <c r="L13" s="46"/>
      <c r="M13" s="44" t="s">
        <v>15</v>
      </c>
    </row>
    <row r="14" spans="1:13" s="4" customFormat="1" ht="19.5" thickBot="1">
      <c r="A14" s="30" t="s">
        <v>17</v>
      </c>
      <c r="B14" s="58" t="s">
        <v>18</v>
      </c>
      <c r="C14" s="59"/>
      <c r="D14" s="60"/>
      <c r="E14" s="18">
        <v>1</v>
      </c>
      <c r="F14" s="27"/>
      <c r="G14" s="26">
        <f>IF(F14="a+",4,IF(F14="a",4,IF(F14="a-",3.67,IF(F14="b+",3.33,IF(F14="b",3,IF(F14="b-",2.67,IF(F14="c+",2.33,IF(F14="c",2,""))))))))</f>
      </c>
      <c r="H14" s="26">
        <f>SUM(G14)*E14</f>
        <v>0</v>
      </c>
      <c r="I14" s="26">
        <f>IF(ISNUMBER(G14),E14,0)</f>
        <v>0</v>
      </c>
      <c r="J14" s="26"/>
      <c r="K14" s="26">
        <f>SUM(J14)*E14</f>
        <v>0</v>
      </c>
      <c r="L14" s="26"/>
      <c r="M14" s="27"/>
    </row>
    <row r="15" spans="1:13" s="4" customFormat="1" ht="19.5" thickBot="1">
      <c r="A15" s="30" t="s">
        <v>19</v>
      </c>
      <c r="B15" s="58"/>
      <c r="C15" s="59"/>
      <c r="D15" s="60"/>
      <c r="E15" s="6"/>
      <c r="F15" s="27"/>
      <c r="G15" s="26">
        <f>IF(F15="a+",4,IF(F15="a",4,IF(F15="a-",3.67,IF(F15="b+",3.33,IF(F15="b",3,IF(F15="b-",2.67,IF(F15="c+",2.33,IF(F15="c",2,""))))))))</f>
      </c>
      <c r="H15" s="26">
        <f>SUM(G15)*E15</f>
        <v>0</v>
      </c>
      <c r="I15" s="26">
        <f>IF(ISNUMBER(G15),E15,0)</f>
        <v>0</v>
      </c>
      <c r="J15" s="28"/>
      <c r="K15" s="26">
        <f>SUM(J15)*E15</f>
        <v>0</v>
      </c>
      <c r="L15" s="28"/>
      <c r="M15" s="27"/>
    </row>
    <row r="16" spans="1:13" s="4" customFormat="1" ht="19.5" thickBot="1">
      <c r="A16" s="30" t="s">
        <v>19</v>
      </c>
      <c r="B16" s="58"/>
      <c r="C16" s="59"/>
      <c r="D16" s="60"/>
      <c r="E16" s="6"/>
      <c r="F16" s="27"/>
      <c r="G16" s="26">
        <f>IF(F16="a+",4,IF(F16="a",4,IF(F16="a-",3.67,IF(F16="b+",3.33,IF(F16="b",3,IF(F16="b-",2.67,IF(F16="c+",2.33,IF(F16="c",2,""))))))))</f>
      </c>
      <c r="H16" s="26">
        <f>SUM(G16)*E16</f>
        <v>0</v>
      </c>
      <c r="I16" s="26">
        <f>IF(ISNUMBER(G16),E16,0)</f>
        <v>0</v>
      </c>
      <c r="J16" s="28"/>
      <c r="K16" s="26">
        <f>SUM(J16)*E16</f>
        <v>0</v>
      </c>
      <c r="L16" s="28"/>
      <c r="M16" s="27"/>
    </row>
    <row r="17" spans="1:13" s="4" customFormat="1" ht="19.5" thickBot="1">
      <c r="A17" s="67" t="s">
        <v>20</v>
      </c>
      <c r="B17" s="68"/>
      <c r="C17" s="68"/>
      <c r="D17" s="69"/>
      <c r="E17" s="43" t="s">
        <v>7</v>
      </c>
      <c r="F17" s="44" t="s">
        <v>5</v>
      </c>
      <c r="G17" s="45"/>
      <c r="H17" s="45"/>
      <c r="I17" s="45"/>
      <c r="J17" s="46"/>
      <c r="K17" s="45"/>
      <c r="L17" s="46"/>
      <c r="M17" s="44" t="s">
        <v>15</v>
      </c>
    </row>
    <row r="18" spans="1:13" s="4" customFormat="1" ht="19.5" thickBot="1">
      <c r="A18" s="30"/>
      <c r="B18" s="58"/>
      <c r="C18" s="59"/>
      <c r="D18" s="60"/>
      <c r="E18" s="18">
        <v>3</v>
      </c>
      <c r="F18" s="27"/>
      <c r="G18" s="26">
        <f>IF(F18="a+",4,IF(F18="a",4,IF(F18="a-",3.67,IF(F18="b+",3.33,IF(F18="b",3,IF(F18="b-",2.67,IF(F18="c+",2.33,IF(F18="c",2,""))))))))</f>
      </c>
      <c r="H18" s="26">
        <f>SUM(G18)*E18</f>
        <v>0</v>
      </c>
      <c r="I18" s="26">
        <f>IF(ISNUMBER(G18),E18,0)</f>
        <v>0</v>
      </c>
      <c r="J18" s="26"/>
      <c r="K18" s="26">
        <f>SUM(J18)*E18</f>
        <v>0</v>
      </c>
      <c r="L18" s="26"/>
      <c r="M18" s="27"/>
    </row>
    <row r="19" spans="1:13" s="4" customFormat="1" ht="19.5" thickBot="1">
      <c r="A19" s="30"/>
      <c r="B19" s="58"/>
      <c r="C19" s="59"/>
      <c r="D19" s="60"/>
      <c r="E19" s="6">
        <v>3</v>
      </c>
      <c r="F19" s="27"/>
      <c r="G19" s="26">
        <f>IF(F19="a+",4,IF(F19="a",4,IF(F19="a-",3.67,IF(F19="b+",3.33,IF(F19="b",3,IF(F19="b-",2.67,IF(F19="c+",2.33,IF(F19="c",2,""))))))))</f>
      </c>
      <c r="H19" s="26">
        <f>SUM(G19)*E19</f>
        <v>0</v>
      </c>
      <c r="I19" s="26">
        <f>IF(ISNUMBER(G19),E19,0)</f>
        <v>0</v>
      </c>
      <c r="J19" s="28"/>
      <c r="K19" s="26">
        <f>SUM(J19)*E19</f>
        <v>0</v>
      </c>
      <c r="L19" s="28"/>
      <c r="M19" s="27"/>
    </row>
    <row r="20" spans="1:13" s="4" customFormat="1" ht="19.5" thickBot="1">
      <c r="A20" s="30"/>
      <c r="B20" s="58"/>
      <c r="C20" s="59"/>
      <c r="D20" s="60"/>
      <c r="E20" s="6">
        <v>3</v>
      </c>
      <c r="F20" s="27"/>
      <c r="G20" s="26">
        <f>IF(F20="a+",4,IF(F20="a",4,IF(F20="a-",3.67,IF(F20="b+",3.33,IF(F20="b",3,IF(F20="b-",2.67,IF(F20="c+",2.33,IF(F20="c",2,""))))))))</f>
      </c>
      <c r="H20" s="26">
        <f>SUM(G20)*E20</f>
        <v>0</v>
      </c>
      <c r="I20" s="26">
        <f>IF(ISNUMBER(G20),E20,0)</f>
        <v>0</v>
      </c>
      <c r="J20" s="28"/>
      <c r="K20" s="26">
        <f>SUM(J20)*E20</f>
        <v>0</v>
      </c>
      <c r="L20" s="28"/>
      <c r="M20" s="27"/>
    </row>
    <row r="21" spans="1:13" s="4" customFormat="1" ht="19.5" thickBot="1">
      <c r="A21" s="67" t="s">
        <v>32</v>
      </c>
      <c r="B21" s="68"/>
      <c r="C21" s="68"/>
      <c r="D21" s="69"/>
      <c r="E21" s="43" t="s">
        <v>7</v>
      </c>
      <c r="F21" s="44" t="s">
        <v>5</v>
      </c>
      <c r="G21" s="45"/>
      <c r="H21" s="45"/>
      <c r="I21" s="45"/>
      <c r="J21" s="46"/>
      <c r="K21" s="45"/>
      <c r="L21" s="46"/>
      <c r="M21" s="44" t="s">
        <v>15</v>
      </c>
    </row>
    <row r="22" spans="1:13" s="4" customFormat="1" ht="19.5" thickBot="1">
      <c r="A22" s="30"/>
      <c r="B22" s="58"/>
      <c r="C22" s="59"/>
      <c r="D22" s="60"/>
      <c r="E22" s="18"/>
      <c r="F22" s="27"/>
      <c r="G22" s="26"/>
      <c r="H22" s="26"/>
      <c r="I22" s="26"/>
      <c r="J22" s="26"/>
      <c r="K22" s="26"/>
      <c r="L22" s="26"/>
      <c r="M22" s="27"/>
    </row>
    <row r="23" spans="1:13" s="4" customFormat="1" ht="19.5" thickBot="1">
      <c r="A23" s="30"/>
      <c r="B23" s="58"/>
      <c r="C23" s="59"/>
      <c r="D23" s="60"/>
      <c r="E23" s="18"/>
      <c r="F23" s="27"/>
      <c r="G23" s="26">
        <f>IF(F23="a+",4,IF(F23="a",4,IF(F23="a-",3.67,IF(F23="b+",3.33,IF(F23="b",3,IF(F23="b-",2.67,IF(F23="c+",2.33,IF(F23="c",2,""))))))))</f>
      </c>
      <c r="H23" s="26">
        <f>SUM(G23)*E23</f>
        <v>0</v>
      </c>
      <c r="I23" s="26">
        <f>IF(ISNUMBER(G23),E23,0)</f>
        <v>0</v>
      </c>
      <c r="J23" s="26"/>
      <c r="K23" s="26">
        <f>SUM(J23)*E23</f>
        <v>0</v>
      </c>
      <c r="L23" s="26"/>
      <c r="M23" s="27"/>
    </row>
    <row r="24" spans="1:13" s="4" customFormat="1" ht="23.25" customHeight="1" thickBot="1">
      <c r="A24" s="67" t="s">
        <v>22</v>
      </c>
      <c r="B24" s="68"/>
      <c r="C24" s="68"/>
      <c r="D24" s="69"/>
      <c r="E24" s="43" t="s">
        <v>7</v>
      </c>
      <c r="F24" s="44" t="s">
        <v>5</v>
      </c>
      <c r="G24" s="45"/>
      <c r="H24" s="45"/>
      <c r="I24" s="45"/>
      <c r="J24" s="46"/>
      <c r="K24" s="45"/>
      <c r="L24" s="46"/>
      <c r="M24" s="44" t="s">
        <v>15</v>
      </c>
    </row>
    <row r="25" spans="1:13" s="4" customFormat="1" ht="19.5" thickBot="1">
      <c r="A25" s="30"/>
      <c r="B25" s="58"/>
      <c r="C25" s="59"/>
      <c r="D25" s="60"/>
      <c r="E25" s="18"/>
      <c r="F25" s="27"/>
      <c r="G25" s="26">
        <f aca="true" t="shared" si="0" ref="G25:G30">IF(F25="a+",4,IF(F25="a",4,IF(F25="a-",3.67,IF(F25="b+",3.33,IF(F25="b",3,IF(F25="b-",2.67,IF(F25="c+",2.33,IF(F25="c",2,""))))))))</f>
      </c>
      <c r="H25" s="26">
        <f aca="true" t="shared" si="1" ref="H25:H30">SUM(G25)*E25</f>
        <v>0</v>
      </c>
      <c r="I25" s="26">
        <f aca="true" t="shared" si="2" ref="I25:I30">IF(ISNUMBER(G25),E25,0)</f>
        <v>0</v>
      </c>
      <c r="J25" s="26"/>
      <c r="K25" s="26">
        <f aca="true" t="shared" si="3" ref="K25:K30">SUM(J25)*E25</f>
        <v>0</v>
      </c>
      <c r="L25" s="26"/>
      <c r="M25" s="27"/>
    </row>
    <row r="26" spans="1:13" s="4" customFormat="1" ht="19.5" thickBot="1">
      <c r="A26" s="30"/>
      <c r="B26" s="58"/>
      <c r="C26" s="59"/>
      <c r="D26" s="60"/>
      <c r="E26" s="6"/>
      <c r="F26" s="27"/>
      <c r="G26" s="26">
        <f t="shared" si="0"/>
      </c>
      <c r="H26" s="26">
        <f t="shared" si="1"/>
        <v>0</v>
      </c>
      <c r="I26" s="26">
        <f t="shared" si="2"/>
        <v>0</v>
      </c>
      <c r="J26" s="28"/>
      <c r="K26" s="26">
        <f t="shared" si="3"/>
        <v>0</v>
      </c>
      <c r="L26" s="28"/>
      <c r="M26" s="27"/>
    </row>
    <row r="27" spans="1:13" s="4" customFormat="1" ht="19.5" thickBot="1">
      <c r="A27" s="30"/>
      <c r="B27" s="58"/>
      <c r="C27" s="59"/>
      <c r="D27" s="60"/>
      <c r="E27" s="6"/>
      <c r="F27" s="27"/>
      <c r="G27" s="26">
        <f t="shared" si="0"/>
      </c>
      <c r="H27" s="26">
        <f t="shared" si="1"/>
        <v>0</v>
      </c>
      <c r="I27" s="26">
        <f t="shared" si="2"/>
        <v>0</v>
      </c>
      <c r="J27" s="28"/>
      <c r="K27" s="26">
        <f t="shared" si="3"/>
        <v>0</v>
      </c>
      <c r="L27" s="28"/>
      <c r="M27" s="27"/>
    </row>
    <row r="28" spans="1:13" s="4" customFormat="1" ht="19.5" thickBot="1">
      <c r="A28" s="30"/>
      <c r="B28" s="58"/>
      <c r="C28" s="59"/>
      <c r="D28" s="60"/>
      <c r="E28" s="6"/>
      <c r="F28" s="27"/>
      <c r="G28" s="26">
        <f t="shared" si="0"/>
      </c>
      <c r="H28" s="26">
        <f t="shared" si="1"/>
        <v>0</v>
      </c>
      <c r="I28" s="26">
        <f t="shared" si="2"/>
        <v>0</v>
      </c>
      <c r="J28" s="28"/>
      <c r="K28" s="26">
        <f t="shared" si="3"/>
        <v>0</v>
      </c>
      <c r="L28" s="28"/>
      <c r="M28" s="27"/>
    </row>
    <row r="29" spans="1:13" s="4" customFormat="1" ht="19.5" thickBot="1">
      <c r="A29" s="16"/>
      <c r="B29" s="58"/>
      <c r="C29" s="59"/>
      <c r="D29" s="60"/>
      <c r="E29" s="18"/>
      <c r="F29" s="25"/>
      <c r="G29" s="26">
        <f t="shared" si="0"/>
      </c>
      <c r="H29" s="26">
        <f t="shared" si="1"/>
        <v>0</v>
      </c>
      <c r="I29" s="26">
        <f t="shared" si="2"/>
        <v>0</v>
      </c>
      <c r="J29" s="26"/>
      <c r="K29" s="26">
        <f t="shared" si="3"/>
        <v>0</v>
      </c>
      <c r="L29" s="26"/>
      <c r="M29" s="25"/>
    </row>
    <row r="30" spans="1:13" s="4" customFormat="1" ht="19.5" thickBot="1">
      <c r="A30" s="16"/>
      <c r="B30" s="58"/>
      <c r="C30" s="59"/>
      <c r="D30" s="60"/>
      <c r="E30" s="18"/>
      <c r="F30" s="25"/>
      <c r="G30" s="26">
        <f t="shared" si="0"/>
      </c>
      <c r="H30" s="26">
        <f t="shared" si="1"/>
        <v>0</v>
      </c>
      <c r="I30" s="26">
        <f t="shared" si="2"/>
        <v>0</v>
      </c>
      <c r="J30" s="26"/>
      <c r="K30" s="26">
        <f t="shared" si="3"/>
        <v>0</v>
      </c>
      <c r="L30" s="26"/>
      <c r="M30" s="25"/>
    </row>
    <row r="31" spans="1:13" s="4" customFormat="1" ht="23.25" customHeight="1" thickBot="1">
      <c r="A31" s="67" t="s">
        <v>24</v>
      </c>
      <c r="B31" s="68"/>
      <c r="C31" s="68"/>
      <c r="D31" s="69"/>
      <c r="E31" s="43" t="s">
        <v>7</v>
      </c>
      <c r="F31" s="44" t="s">
        <v>5</v>
      </c>
      <c r="G31" s="45"/>
      <c r="H31" s="45"/>
      <c r="I31" s="45"/>
      <c r="J31" s="47"/>
      <c r="K31" s="45"/>
      <c r="L31" s="47"/>
      <c r="M31" s="44" t="s">
        <v>15</v>
      </c>
    </row>
    <row r="32" spans="1:13" s="4" customFormat="1" ht="19.5" thickBot="1">
      <c r="A32" s="40"/>
      <c r="B32" s="58"/>
      <c r="C32" s="59"/>
      <c r="D32" s="60"/>
      <c r="E32" s="18"/>
      <c r="F32" s="26"/>
      <c r="G32" s="29">
        <f>IF(F32="a+",4,IF(F32="a",4,IF(F32="a-",3.67,IF(F32="b+",3.33,IF(F32="b",3,IF(F32="b-",2.67,IF(F32="c+",2.33,IF(F32="c",2,""))))))))</f>
      </c>
      <c r="H32" s="26">
        <f>SUM(G32)*E32</f>
        <v>0</v>
      </c>
      <c r="I32" s="26">
        <f>IF(ISNUMBER(G32),E32,0)</f>
        <v>0</v>
      </c>
      <c r="J32" s="26"/>
      <c r="K32" s="26">
        <f>SUM(J32)*E32</f>
        <v>0</v>
      </c>
      <c r="L32" s="26"/>
      <c r="M32" s="26"/>
    </row>
    <row r="33" spans="1:13" s="4" customFormat="1" ht="19.5" thickBot="1">
      <c r="A33" s="40"/>
      <c r="B33" s="58"/>
      <c r="C33" s="59"/>
      <c r="D33" s="60"/>
      <c r="E33" s="18"/>
      <c r="F33" s="25"/>
      <c r="G33" s="29">
        <f>IF(F33="a+",4,IF(F33="a",4,IF(F33="a-",3.67,IF(F33="b+",3.33,IF(F33="b",3,IF(F33="b-",2.67,IF(F33="c+",2.33,IF(F33="c",2,""))))))))</f>
      </c>
      <c r="H33" s="26">
        <f>SUM(G33)*E33</f>
        <v>0</v>
      </c>
      <c r="I33" s="26">
        <f>IF(ISNUMBER(G33),E33,0)</f>
        <v>0</v>
      </c>
      <c r="J33" s="26"/>
      <c r="K33" s="26">
        <f>SUM(J33)*E33</f>
        <v>0</v>
      </c>
      <c r="L33" s="26"/>
      <c r="M33" s="25"/>
    </row>
    <row r="34" spans="1:13" s="4" customFormat="1" ht="19.5" thickBot="1">
      <c r="A34" s="40"/>
      <c r="B34" s="58"/>
      <c r="C34" s="59"/>
      <c r="D34" s="60"/>
      <c r="E34" s="18"/>
      <c r="F34" s="25"/>
      <c r="G34" s="29">
        <f>IF(F34="a+",4,IF(F34="a",4,IF(F34="a-",3.67,IF(F34="b+",3.33,IF(F34="b",3,IF(F34="b-",2.67,IF(F34="c+",2.33,IF(F34="c",2,""))))))))</f>
      </c>
      <c r="H34" s="26">
        <f>SUM(G34)*E34</f>
        <v>0</v>
      </c>
      <c r="I34" s="26">
        <f>IF(ISNUMBER(G34),E34,0)</f>
        <v>0</v>
      </c>
      <c r="J34" s="26"/>
      <c r="K34" s="26">
        <f>SUM(J34)*E34</f>
        <v>0</v>
      </c>
      <c r="L34" s="26"/>
      <c r="M34" s="25"/>
    </row>
    <row r="35" spans="1:13" s="4" customFormat="1" ht="19.5" thickBot="1">
      <c r="A35" s="41"/>
      <c r="B35" s="58"/>
      <c r="C35" s="59"/>
      <c r="D35" s="60"/>
      <c r="E35" s="18"/>
      <c r="F35" s="25"/>
      <c r="G35" s="29">
        <f>IF(F35="A+",4,IF(F35="A",4,IF(F35="A-",3.67,IF(F35="b+",3.33,IF(F35="b",3,IF(F35="b-",2.67,IF(F35="c+",2.33,IF(F35="c",2,""))))))))</f>
      </c>
      <c r="H35" s="26">
        <f>SUM(G35)*E35</f>
        <v>0</v>
      </c>
      <c r="I35" s="26">
        <f>IF(ISNUMBER(G35),E35,0)</f>
        <v>0</v>
      </c>
      <c r="J35" s="26">
        <f>IF(F35="c-",1.67,IF(F35="d+",1.33,IF(F35="d",1,IF(F35="d-",0.67,IF(F35="f+",0.33,IF(F35="f",0,""))))))</f>
      </c>
      <c r="K35" s="26">
        <f>SUM(J35)*E35</f>
        <v>0</v>
      </c>
      <c r="L35" s="26">
        <f>IF(J35&lt;2,E35,"")</f>
      </c>
      <c r="M35" s="25"/>
    </row>
    <row r="36" spans="1:13" s="4" customFormat="1" ht="19.5" hidden="1" thickBot="1">
      <c r="A36" s="32"/>
      <c r="B36" s="61"/>
      <c r="C36" s="62"/>
      <c r="D36" s="18" t="s">
        <v>8</v>
      </c>
      <c r="E36" s="18">
        <v>3</v>
      </c>
      <c r="F36" s="25"/>
      <c r="G36" s="29">
        <f>IF(F36="a+",4,IF(F36="a",4,IF(F36="a-",3.67,IF(F36="b+",3.33,IF(F36="b",3,IF(F36="b-",2.67,IF(F36="c+",2.33,IF(F36="c",2,""))))))))</f>
      </c>
      <c r="H36" s="26">
        <f>SUM(G36)*E36</f>
        <v>0</v>
      </c>
      <c r="I36" s="26">
        <f>IF(ISNUMBER(G36),E36,0)</f>
        <v>0</v>
      </c>
      <c r="J36" s="26">
        <f>IF(F36="c-",1.67,IF(F36="d+",1.33,IF(F36="d",1,IF(F36="d-",0.67,IF(F36="f+",0.33,IF(F36="f",0,""))))))</f>
      </c>
      <c r="K36" s="26">
        <f>SUM(J36)*E36</f>
        <v>0</v>
      </c>
      <c r="L36" s="26">
        <f>IF(J36&lt;2,E36,"")</f>
      </c>
      <c r="M36" s="25"/>
    </row>
    <row r="37" spans="1:13" s="4" customFormat="1" ht="27.75" customHeight="1" hidden="1" thickBot="1">
      <c r="A37" s="15"/>
      <c r="B37" s="20"/>
      <c r="C37" s="19"/>
      <c r="D37" s="2"/>
      <c r="E37" s="18"/>
      <c r="F37" s="2"/>
      <c r="G37" s="2"/>
      <c r="H37" s="2"/>
      <c r="I37" s="2"/>
      <c r="J37" s="2"/>
      <c r="K37" s="2"/>
      <c r="L37" s="2"/>
      <c r="M37" s="2"/>
    </row>
    <row r="38" spans="1:13" s="4" customFormat="1" ht="19.5" hidden="1" thickBot="1">
      <c r="A38" s="21"/>
      <c r="B38" s="20"/>
      <c r="C38" s="19"/>
      <c r="D38" s="2"/>
      <c r="E38" s="18"/>
      <c r="F38" s="17"/>
      <c r="G38" s="3"/>
      <c r="H38" s="3"/>
      <c r="I38" s="3"/>
      <c r="J38" s="3"/>
      <c r="K38" s="3"/>
      <c r="L38" s="3"/>
      <c r="M38" s="17"/>
    </row>
    <row r="39" spans="1:13" s="4" customFormat="1" ht="19.5" hidden="1" thickBot="1">
      <c r="A39" s="22"/>
      <c r="B39" s="20"/>
      <c r="C39" s="19"/>
      <c r="D39" s="2"/>
      <c r="E39" s="18"/>
      <c r="F39" s="17"/>
      <c r="G39" s="3"/>
      <c r="H39" s="3"/>
      <c r="I39" s="3"/>
      <c r="J39" s="3"/>
      <c r="K39" s="3"/>
      <c r="L39" s="3"/>
      <c r="M39" s="17"/>
    </row>
    <row r="40" spans="1:13" s="4" customFormat="1" ht="19.5" hidden="1" thickBot="1">
      <c r="A40" s="22"/>
      <c r="B40" s="20"/>
      <c r="C40" s="19"/>
      <c r="D40" s="2"/>
      <c r="E40" s="18"/>
      <c r="F40" s="17"/>
      <c r="G40" s="3"/>
      <c r="H40" s="3"/>
      <c r="I40" s="3"/>
      <c r="J40" s="3"/>
      <c r="K40" s="3"/>
      <c r="L40" s="3"/>
      <c r="M40" s="17"/>
    </row>
    <row r="41" spans="1:13" ht="19.5" thickBot="1">
      <c r="A41" s="67" t="s">
        <v>23</v>
      </c>
      <c r="B41" s="68"/>
      <c r="C41" s="68"/>
      <c r="D41" s="69"/>
      <c r="E41" s="43" t="s">
        <v>7</v>
      </c>
      <c r="F41" s="44" t="s">
        <v>5</v>
      </c>
      <c r="G41" s="45"/>
      <c r="H41" s="45"/>
      <c r="I41" s="45"/>
      <c r="J41" s="46"/>
      <c r="K41" s="45"/>
      <c r="L41" s="46"/>
      <c r="M41" s="44" t="s">
        <v>15</v>
      </c>
    </row>
    <row r="42" spans="1:13" ht="19.5" thickBot="1">
      <c r="A42" s="30"/>
      <c r="B42" s="58"/>
      <c r="C42" s="59"/>
      <c r="D42" s="60"/>
      <c r="E42" s="18"/>
      <c r="F42" s="27"/>
      <c r="G42" s="26">
        <f aca="true" t="shared" si="4" ref="G42:G47">IF(F42="a+",4,IF(F42="a",4,IF(F42="a-",3.67,IF(F42="b+",3.33,IF(F42="b",3,IF(F42="b-",2.67,IF(F42="c+",2.33,IF(F42="c",2,""))))))))</f>
      </c>
      <c r="H42" s="26">
        <f aca="true" t="shared" si="5" ref="H42:H47">SUM(G42)*E42</f>
        <v>0</v>
      </c>
      <c r="I42" s="26">
        <f aca="true" t="shared" si="6" ref="I42:I47">IF(ISNUMBER(G42),E42,0)</f>
        <v>0</v>
      </c>
      <c r="J42" s="26"/>
      <c r="K42" s="26">
        <f aca="true" t="shared" si="7" ref="K42:K47">SUM(J42)*E42</f>
        <v>0</v>
      </c>
      <c r="L42" s="26"/>
      <c r="M42" s="27"/>
    </row>
    <row r="43" spans="1:13" ht="19.5" thickBot="1">
      <c r="A43" s="30"/>
      <c r="B43" s="58"/>
      <c r="C43" s="59"/>
      <c r="D43" s="60"/>
      <c r="E43" s="6"/>
      <c r="F43" s="27"/>
      <c r="G43" s="26">
        <f t="shared" si="4"/>
      </c>
      <c r="H43" s="26">
        <f t="shared" si="5"/>
        <v>0</v>
      </c>
      <c r="I43" s="26">
        <f t="shared" si="6"/>
        <v>0</v>
      </c>
      <c r="J43" s="28"/>
      <c r="K43" s="26">
        <f t="shared" si="7"/>
        <v>0</v>
      </c>
      <c r="L43" s="28"/>
      <c r="M43" s="27"/>
    </row>
    <row r="44" spans="1:13" ht="19.5" thickBot="1">
      <c r="A44" s="30"/>
      <c r="B44" s="58"/>
      <c r="C44" s="59"/>
      <c r="D44" s="60"/>
      <c r="E44" s="6"/>
      <c r="F44" s="27"/>
      <c r="G44" s="26">
        <f t="shared" si="4"/>
      </c>
      <c r="H44" s="26">
        <f t="shared" si="5"/>
        <v>0</v>
      </c>
      <c r="I44" s="26">
        <f t="shared" si="6"/>
        <v>0</v>
      </c>
      <c r="J44" s="28"/>
      <c r="K44" s="26">
        <f t="shared" si="7"/>
        <v>0</v>
      </c>
      <c r="L44" s="28"/>
      <c r="M44" s="27"/>
    </row>
    <row r="45" spans="1:13" ht="19.5" thickBot="1">
      <c r="A45" s="30"/>
      <c r="B45" s="58"/>
      <c r="C45" s="59"/>
      <c r="D45" s="60"/>
      <c r="E45" s="6"/>
      <c r="F45" s="27"/>
      <c r="G45" s="26">
        <f t="shared" si="4"/>
      </c>
      <c r="H45" s="26">
        <f t="shared" si="5"/>
        <v>0</v>
      </c>
      <c r="I45" s="26">
        <f t="shared" si="6"/>
        <v>0</v>
      </c>
      <c r="J45" s="28"/>
      <c r="K45" s="26">
        <f t="shared" si="7"/>
        <v>0</v>
      </c>
      <c r="L45" s="28"/>
      <c r="M45" s="27"/>
    </row>
    <row r="46" spans="1:13" ht="19.5" thickBot="1">
      <c r="A46" s="16"/>
      <c r="B46" s="58"/>
      <c r="C46" s="59"/>
      <c r="D46" s="60"/>
      <c r="E46" s="18"/>
      <c r="F46" s="25"/>
      <c r="G46" s="26">
        <f t="shared" si="4"/>
      </c>
      <c r="H46" s="26">
        <f t="shared" si="5"/>
        <v>0</v>
      </c>
      <c r="I46" s="26">
        <f t="shared" si="6"/>
        <v>0</v>
      </c>
      <c r="J46" s="26"/>
      <c r="K46" s="26">
        <f t="shared" si="7"/>
        <v>0</v>
      </c>
      <c r="L46" s="26"/>
      <c r="M46" s="25"/>
    </row>
    <row r="47" spans="1:13" ht="19.5" thickBot="1">
      <c r="A47" s="16"/>
      <c r="B47" s="58"/>
      <c r="C47" s="59"/>
      <c r="D47" s="60"/>
      <c r="E47" s="18"/>
      <c r="F47" s="25"/>
      <c r="G47" s="26">
        <f t="shared" si="4"/>
      </c>
      <c r="H47" s="26">
        <f t="shared" si="5"/>
        <v>0</v>
      </c>
      <c r="I47" s="26">
        <f t="shared" si="6"/>
        <v>0</v>
      </c>
      <c r="J47" s="26"/>
      <c r="K47" s="26">
        <f t="shared" si="7"/>
        <v>0</v>
      </c>
      <c r="L47" s="26"/>
      <c r="M47" s="25"/>
    </row>
    <row r="49" ht="18">
      <c r="A49" s="42" t="s">
        <v>26</v>
      </c>
    </row>
    <row r="50" ht="18">
      <c r="A50" s="42"/>
    </row>
    <row r="51" spans="1:6" ht="18">
      <c r="A51" s="42" t="s">
        <v>27</v>
      </c>
      <c r="B51" s="73" t="s">
        <v>28</v>
      </c>
      <c r="C51" s="74"/>
      <c r="D51" s="42" t="s">
        <v>29</v>
      </c>
      <c r="E51" s="53"/>
      <c r="F51" s="54"/>
    </row>
    <row r="52" spans="1:13" ht="18" customHeight="1">
      <c r="A52" s="49"/>
      <c r="B52" s="71"/>
      <c r="C52" s="72"/>
      <c r="D52" s="55"/>
      <c r="E52" s="56"/>
      <c r="F52" s="57"/>
      <c r="G52" s="50"/>
      <c r="H52" s="50"/>
      <c r="I52" s="50"/>
      <c r="J52" s="50"/>
      <c r="K52" s="50"/>
      <c r="L52" s="50"/>
      <c r="M52" s="50"/>
    </row>
    <row r="53" spans="1:13" ht="18" customHeight="1">
      <c r="A53" s="49"/>
      <c r="B53" s="71"/>
      <c r="C53" s="72"/>
      <c r="D53" s="55"/>
      <c r="E53" s="56"/>
      <c r="F53" s="57"/>
      <c r="G53" s="50"/>
      <c r="H53" s="50"/>
      <c r="I53" s="50"/>
      <c r="J53" s="50"/>
      <c r="K53" s="50"/>
      <c r="L53" s="50"/>
      <c r="M53" s="50"/>
    </row>
    <row r="54" spans="1:13" ht="18" customHeight="1">
      <c r="A54" s="49"/>
      <c r="B54" s="71"/>
      <c r="C54" s="72"/>
      <c r="D54" s="55"/>
      <c r="E54" s="56"/>
      <c r="F54" s="57"/>
      <c r="G54" s="50"/>
      <c r="H54" s="50"/>
      <c r="I54" s="50"/>
      <c r="J54" s="50"/>
      <c r="K54" s="50"/>
      <c r="L54" s="50"/>
      <c r="M54" s="50"/>
    </row>
    <row r="55" spans="1:13" ht="18" customHeight="1">
      <c r="A55" s="49"/>
      <c r="B55" s="71"/>
      <c r="C55" s="72"/>
      <c r="D55" s="55"/>
      <c r="E55" s="56"/>
      <c r="F55" s="57"/>
      <c r="G55" s="50"/>
      <c r="H55" s="50"/>
      <c r="I55" s="50"/>
      <c r="J55" s="50"/>
      <c r="K55" s="50"/>
      <c r="L55" s="50"/>
      <c r="M55" s="50"/>
    </row>
    <row r="56" spans="1:13" ht="18" customHeight="1">
      <c r="A56" s="49"/>
      <c r="B56" s="71"/>
      <c r="C56" s="72"/>
      <c r="D56" s="55"/>
      <c r="E56" s="56"/>
      <c r="F56" s="57"/>
      <c r="G56" s="50"/>
      <c r="H56" s="50"/>
      <c r="I56" s="50"/>
      <c r="J56" s="50"/>
      <c r="K56" s="50"/>
      <c r="L56" s="50"/>
      <c r="M56" s="50"/>
    </row>
    <row r="57" spans="1:13" ht="18" customHeight="1">
      <c r="A57" s="49"/>
      <c r="B57" s="71"/>
      <c r="C57" s="72"/>
      <c r="D57" s="55"/>
      <c r="E57" s="56"/>
      <c r="F57" s="57"/>
      <c r="G57" s="50"/>
      <c r="H57" s="50"/>
      <c r="I57" s="50"/>
      <c r="J57" s="50"/>
      <c r="K57" s="50"/>
      <c r="L57" s="50"/>
      <c r="M57" s="50"/>
    </row>
    <row r="58" spans="2:6" ht="18">
      <c r="B58" s="53"/>
      <c r="C58" s="70"/>
      <c r="E58" s="53"/>
      <c r="F58" s="54"/>
    </row>
    <row r="59" spans="1:6" ht="18">
      <c r="A59" s="42" t="s">
        <v>30</v>
      </c>
      <c r="B59" s="51"/>
      <c r="C59" s="52"/>
      <c r="D59" s="42" t="s">
        <v>2</v>
      </c>
      <c r="E59" s="48"/>
      <c r="F59" s="48"/>
    </row>
    <row r="61" spans="1:6" ht="18">
      <c r="A61" s="42" t="s">
        <v>31</v>
      </c>
      <c r="B61" s="51"/>
      <c r="C61" s="52"/>
      <c r="D61" s="42" t="s">
        <v>2</v>
      </c>
      <c r="E61" s="48"/>
      <c r="F61" s="48"/>
    </row>
  </sheetData>
  <sheetProtection/>
  <mergeCells count="53">
    <mergeCell ref="B47:D47"/>
    <mergeCell ref="B52:C52"/>
    <mergeCell ref="B53:C53"/>
    <mergeCell ref="B54:C54"/>
    <mergeCell ref="B55:C55"/>
    <mergeCell ref="B56:C56"/>
    <mergeCell ref="D55:F55"/>
    <mergeCell ref="B57:C57"/>
    <mergeCell ref="B51:C51"/>
    <mergeCell ref="D52:F52"/>
    <mergeCell ref="D53:F53"/>
    <mergeCell ref="A41:D41"/>
    <mergeCell ref="B42:D42"/>
    <mergeCell ref="B43:D43"/>
    <mergeCell ref="B44:D44"/>
    <mergeCell ref="B45:D45"/>
    <mergeCell ref="B46:D46"/>
    <mergeCell ref="B15:D15"/>
    <mergeCell ref="B16:D16"/>
    <mergeCell ref="A13:D13"/>
    <mergeCell ref="A17:D17"/>
    <mergeCell ref="B18:D18"/>
    <mergeCell ref="B19:D19"/>
    <mergeCell ref="B20:D20"/>
    <mergeCell ref="A21:D21"/>
    <mergeCell ref="B23:D23"/>
    <mergeCell ref="A24:D24"/>
    <mergeCell ref="B58:C58"/>
    <mergeCell ref="B25:D25"/>
    <mergeCell ref="B26:D26"/>
    <mergeCell ref="B27:D27"/>
    <mergeCell ref="B28:D28"/>
    <mergeCell ref="B29:D29"/>
    <mergeCell ref="E51:F51"/>
    <mergeCell ref="D54:F54"/>
    <mergeCell ref="B36:C36"/>
    <mergeCell ref="D1:F1"/>
    <mergeCell ref="D2:F2"/>
    <mergeCell ref="D3:F3"/>
    <mergeCell ref="D4:F4"/>
    <mergeCell ref="B14:D14"/>
    <mergeCell ref="A31:D31"/>
    <mergeCell ref="B30:D30"/>
    <mergeCell ref="B59:C59"/>
    <mergeCell ref="B61:C61"/>
    <mergeCell ref="E58:F58"/>
    <mergeCell ref="D56:F56"/>
    <mergeCell ref="D57:F57"/>
    <mergeCell ref="B22:D22"/>
    <mergeCell ref="B32:D32"/>
    <mergeCell ref="B33:D33"/>
    <mergeCell ref="B34:D34"/>
    <mergeCell ref="B35:D35"/>
  </mergeCells>
  <printOptions/>
  <pageMargins left="0.56" right="0.45" top="0.5" bottom="0.2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USF-COBA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Meyer</dc:creator>
  <cp:keywords/>
  <dc:description/>
  <cp:lastModifiedBy>Bender, Stacee</cp:lastModifiedBy>
  <cp:lastPrinted>2014-07-30T13:27:24Z</cp:lastPrinted>
  <dcterms:created xsi:type="dcterms:W3CDTF">2002-01-24T21:00:20Z</dcterms:created>
  <dcterms:modified xsi:type="dcterms:W3CDTF">2015-07-24T14:45:00Z</dcterms:modified>
  <cp:category/>
  <cp:version/>
  <cp:contentType/>
  <cp:contentStatus/>
</cp:coreProperties>
</file>