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Travel\"/>
    </mc:Choice>
  </mc:AlternateContent>
  <xr:revisionPtr revIDLastSave="0" documentId="13_ncr:1_{03A9F662-DC27-4202-BDB8-75FC6FBF5094}" xr6:coauthVersionLast="47" xr6:coauthVersionMax="47" xr10:uidLastSave="{00000000-0000-0000-0000-000000000000}"/>
  <bookViews>
    <workbookView xWindow="29400" yWindow="210" windowWidth="26850" windowHeight="14850" xr2:uid="{00000000-000D-0000-FFFF-FFFF00000000}"/>
  </bookViews>
  <sheets>
    <sheet name="Sheet1" sheetId="1" r:id="rId1"/>
    <sheet name="Sheet3" sheetId="3" r:id="rId2"/>
    <sheet name="Sheet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L20" i="1"/>
  <c r="M20" i="1" s="1"/>
  <c r="L37" i="1"/>
  <c r="L36" i="1"/>
  <c r="M37" i="1" s="1"/>
  <c r="L24" i="1"/>
  <c r="M24" i="1" s="1"/>
  <c r="L23" i="1"/>
  <c r="M23" i="1" s="1"/>
  <c r="L40" i="1"/>
  <c r="M40" i="1" s="1"/>
  <c r="L39" i="1"/>
  <c r="M39" i="1" s="1"/>
  <c r="L38" i="1"/>
  <c r="M38" i="1" s="1"/>
  <c r="L26" i="1"/>
  <c r="M26" i="1" s="1"/>
  <c r="L25" i="1"/>
  <c r="M25" i="1" s="1"/>
  <c r="L9" i="1"/>
  <c r="M9" i="1" s="1"/>
  <c r="N41" i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2" i="1"/>
  <c r="M22" i="1" s="1"/>
  <c r="L21" i="1"/>
  <c r="M21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M36" i="1" l="1"/>
  <c r="M41" i="1" s="1"/>
  <c r="N42" i="1" s="1"/>
</calcChain>
</file>

<file path=xl/sharedStrings.xml><?xml version="1.0" encoding="utf-8"?>
<sst xmlns="http://schemas.openxmlformats.org/spreadsheetml/2006/main" count="91" uniqueCount="68">
  <si>
    <t>TRAVELER'S NAME:</t>
  </si>
  <si>
    <t>HOME ADDRESS:</t>
  </si>
  <si>
    <t>CITY</t>
  </si>
  <si>
    <t>TIME/HOUR OF DEPARTURE</t>
  </si>
  <si>
    <t>AM/ PM</t>
  </si>
  <si>
    <t>TIME/HOUR OF RETURN</t>
  </si>
  <si>
    <t>USF</t>
  </si>
  <si>
    <t>Knights Elementary school</t>
  </si>
  <si>
    <t>Tampa</t>
  </si>
  <si>
    <t>Hillsborough</t>
  </si>
  <si>
    <t>AM</t>
  </si>
  <si>
    <t>RT(round trip)</t>
  </si>
  <si>
    <t>Pasco</t>
  </si>
  <si>
    <t>OW (one way)</t>
  </si>
  <si>
    <t>Hernando</t>
  </si>
  <si>
    <t>Manatee</t>
  </si>
  <si>
    <t>Pinellas</t>
  </si>
  <si>
    <t>Polk</t>
  </si>
  <si>
    <t>Sarasota</t>
  </si>
  <si>
    <t xml:space="preserve">Other </t>
  </si>
  <si>
    <t>PM</t>
  </si>
  <si>
    <r>
      <rPr>
        <b/>
        <sz val="11"/>
        <color theme="1"/>
        <rFont val="Calibri"/>
        <family val="2"/>
        <scheme val="minor"/>
      </rPr>
      <t>USF</t>
    </r>
    <r>
      <rPr>
        <sz val="11"/>
        <color theme="1"/>
        <rFont val="Calibri"/>
        <family val="2"/>
        <scheme val="minor"/>
      </rPr>
      <t>- 4202 E. Fowler Ave. Tampa, FL 33620</t>
    </r>
  </si>
  <si>
    <t>HOME</t>
  </si>
  <si>
    <t>January</t>
  </si>
  <si>
    <t xml:space="preserve">February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</si>
  <si>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</si>
  <si>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</si>
  <si>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</si>
  <si>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</si>
  <si>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</si>
  <si>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</si>
  <si>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</si>
  <si>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</si>
  <si>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</si>
  <si>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</si>
  <si>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RT (roundtrip)</t>
  </si>
  <si>
    <r>
      <t xml:space="preserve">Round Trip
</t>
    </r>
    <r>
      <rPr>
        <b/>
        <i/>
        <sz val="9"/>
        <color theme="1"/>
        <rFont val="Calibri"/>
        <family val="2"/>
        <scheme val="minor"/>
      </rPr>
      <t>or</t>
    </r>
    <r>
      <rPr>
        <b/>
        <sz val="9"/>
        <color theme="1"/>
        <rFont val="Calibri"/>
        <family val="2"/>
        <scheme val="minor"/>
      </rPr>
      <t xml:space="preserve"> One Way</t>
    </r>
  </si>
  <si>
    <t>Please provide a one-page pdf map for every "leg" of the trip (i.e. generate a google map and 'print' it to a .pdf)</t>
  </si>
  <si>
    <t>Reimbursement claims may be processed at the end of every month, every two months or quarterly</t>
  </si>
  <si>
    <t xml:space="preserve"> </t>
  </si>
  <si>
    <t>Mileage Reimbursement</t>
  </si>
  <si>
    <t>A Travel Expense report will be generated in Archivum and forwarded to you for your approval via Docusign</t>
  </si>
  <si>
    <t>Mileage Reimbursement Request processing notes:</t>
  </si>
  <si>
    <t>Map Mileage</t>
  </si>
  <si>
    <t>Map Mileage
Rounded</t>
  </si>
  <si>
    <t>FINAL DESTINATION                                       (SCHOOL NAME OR ADDRESS)</t>
  </si>
  <si>
    <r>
      <t xml:space="preserve">PLACE OF DEPARTURE
 HOME </t>
    </r>
    <r>
      <rPr>
        <b/>
        <i/>
        <sz val="9"/>
        <color theme="1"/>
        <rFont val="Calibri"/>
        <family val="2"/>
        <scheme val="minor"/>
      </rPr>
      <t>or</t>
    </r>
    <r>
      <rPr>
        <b/>
        <sz val="9"/>
        <color theme="1"/>
        <rFont val="Calibri"/>
        <family val="2"/>
        <scheme val="minor"/>
      </rPr>
      <t xml:space="preserve"> USF</t>
    </r>
  </si>
  <si>
    <t>Mileage is reimbursed at $.445 per mile (rounded up or down to the nearest full mile)</t>
  </si>
  <si>
    <r>
      <t xml:space="preserve">You will not be reimbursed for traveling between your home and your "headquarters" or regular place of employment. Only the miles in </t>
    </r>
    <r>
      <rPr>
        <b/>
        <u/>
        <sz val="10"/>
        <rFont val="Calibri"/>
        <family val="2"/>
        <scheme val="minor"/>
      </rPr>
      <t>excess</t>
    </r>
    <r>
      <rPr>
        <b/>
        <sz val="10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  <scheme val="minor"/>
      </rPr>
      <t>of your regular commute</t>
    </r>
    <r>
      <rPr>
        <b/>
        <sz val="10"/>
        <rFont val="Calibri"/>
        <family val="2"/>
        <scheme val="minor"/>
      </rPr>
      <t xml:space="preserve"> can be claimed.</t>
    </r>
  </si>
  <si>
    <t>Forward your Mileage Log and supporting maps to EDU-travel@usf.edu for processing</t>
  </si>
  <si>
    <t>TOLLS
Last 4 digits CC:</t>
  </si>
  <si>
    <t>ex. 1234</t>
  </si>
  <si>
    <t>Please provide the last four digits of the cc that pays for your tolls.</t>
  </si>
  <si>
    <t xml:space="preserve">  </t>
  </si>
  <si>
    <t>USF- 4202 E. Fowler Ave. Tampa, FL 33620</t>
  </si>
  <si>
    <t>GEMS ID:</t>
  </si>
  <si>
    <t>Total Requested:</t>
  </si>
  <si>
    <t>Subtotals:</t>
  </si>
  <si>
    <t>Ex. 0000012345</t>
  </si>
  <si>
    <t>Ex. 123 Belle Place</t>
  </si>
  <si>
    <t>Ex. Paris, France 12345</t>
  </si>
  <si>
    <t>Ex. Charles Francis Xavier</t>
  </si>
  <si>
    <t>Date</t>
  </si>
  <si>
    <r>
      <rPr>
        <b/>
        <sz val="7"/>
        <color theme="1"/>
        <rFont val="Calibri"/>
        <family val="2"/>
        <scheme val="minor"/>
      </rPr>
      <t>Official Headquarters</t>
    </r>
    <r>
      <rPr>
        <b/>
        <sz val="9.5"/>
        <color theme="1"/>
        <rFont val="Calibri"/>
        <family val="2"/>
        <scheme val="minor"/>
      </rPr>
      <t xml:space="preserve">:
</t>
    </r>
    <r>
      <rPr>
        <b/>
        <sz val="8"/>
        <color theme="1"/>
        <rFont val="Calibri"/>
        <family val="2"/>
        <scheme val="minor"/>
      </rPr>
      <t xml:space="preserve">Select
 USF </t>
    </r>
    <r>
      <rPr>
        <b/>
        <i/>
        <sz val="8"/>
        <color theme="1"/>
        <rFont val="Calibri"/>
        <family val="2"/>
        <scheme val="minor"/>
      </rPr>
      <t>or</t>
    </r>
    <r>
      <rPr>
        <b/>
        <sz val="8"/>
        <color theme="1"/>
        <rFont val="Calibri"/>
        <family val="2"/>
        <scheme val="minor"/>
      </rPr>
      <t xml:space="preserve"> Home:</t>
    </r>
  </si>
  <si>
    <r>
      <t xml:space="preserve">COEDU - MILEAGE LOG
</t>
    </r>
    <r>
      <rPr>
        <sz val="10"/>
        <color theme="1"/>
        <rFont val="Calibri"/>
        <family val="2"/>
        <scheme val="minor"/>
      </rPr>
      <t>FY2023-2024</t>
    </r>
  </si>
  <si>
    <t>Enter Here:</t>
  </si>
  <si>
    <t>Month/Year</t>
  </si>
  <si>
    <t>Ex.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</si>
</sst>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.5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auto="1"/>
      </left>
      <right style="thin">
        <color auto="1"/>
      </right>
      <top style="thin">
        <color theme="9" tint="-0.249977111117893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thin">
        <color theme="9" tint="-0.249977111117893"/>
      </left>
      <right style="thick">
        <color theme="9" tint="-0.249977111117893"/>
      </right>
      <top/>
      <bottom/>
      <diagonal/>
    </border>
    <border>
      <left style="thin">
        <color theme="9" tint="-0.249977111117893"/>
      </left>
      <right style="thick">
        <color theme="9" tint="-0.249977111117893"/>
      </right>
      <top/>
      <bottom style="thick">
        <color theme="9" tint="-0.249977111117893"/>
      </bottom>
      <diagonal/>
    </border>
    <border>
      <left style="thin">
        <color theme="9" tint="-0.249977111117893"/>
      </left>
      <right style="thin">
        <color auto="1"/>
      </right>
      <top style="thin">
        <color theme="9" tint="-0.249977111117893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theme="9" tint="-0.249977111117893"/>
      </left>
      <right style="thick">
        <color theme="9" tint="-0.249977111117893"/>
      </right>
      <top/>
      <bottom style="thick">
        <color theme="9" tint="-0.249977111117893"/>
      </bottom>
      <diagonal/>
    </border>
    <border>
      <left style="thick">
        <color theme="9" tint="-0.249977111117893"/>
      </left>
      <right style="thick">
        <color theme="9" tint="-0.249977111117893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theme="9" tint="-0.249977111117893"/>
      </right>
      <top/>
      <bottom/>
      <diagonal/>
    </border>
    <border>
      <left style="medium">
        <color auto="1"/>
      </left>
      <right style="medium">
        <color theme="9" tint="-0.249977111117893"/>
      </right>
      <top/>
      <bottom style="thin">
        <color indexed="64"/>
      </bottom>
      <diagonal/>
    </border>
    <border>
      <left style="medium">
        <color theme="9" tint="-0.249977111117893"/>
      </left>
      <right/>
      <top/>
      <bottom style="thin">
        <color auto="1"/>
      </bottom>
      <diagonal/>
    </border>
    <border>
      <left style="medium">
        <color auto="1"/>
      </left>
      <right style="medium">
        <color theme="9" tint="-0.249977111117893"/>
      </right>
      <top style="thin">
        <color auto="1"/>
      </top>
      <bottom style="thin">
        <color auto="1"/>
      </bottom>
      <diagonal/>
    </border>
    <border>
      <left style="medium">
        <color theme="9" tint="-0.249977111117893"/>
      </left>
      <right/>
      <top style="thin">
        <color auto="1"/>
      </top>
      <bottom style="thin">
        <color auto="1"/>
      </bottom>
      <diagonal/>
    </border>
    <border>
      <left style="medium">
        <color theme="9" tint="-0.24997711111789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theme="9" tint="-0.249977111117893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theme="9" tint="-0.249977111117893"/>
      </bottom>
      <diagonal/>
    </border>
    <border>
      <left style="medium">
        <color auto="1"/>
      </left>
      <right style="medium">
        <color theme="9" tint="-0.249977111117893"/>
      </right>
      <top style="medium">
        <color auto="1"/>
      </top>
      <bottom style="medium">
        <color theme="9" tint="-0.249977111117893"/>
      </bottom>
      <diagonal/>
    </border>
    <border>
      <left style="medium">
        <color auto="1"/>
      </left>
      <right style="medium">
        <color auto="1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auto="1"/>
      </left>
      <right style="medium">
        <color auto="1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auto="1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auto="1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 style="thick">
        <color theme="4" tint="-0.249977111117893"/>
      </right>
      <top/>
      <bottom/>
      <diagonal/>
    </border>
    <border>
      <left/>
      <right/>
      <top/>
      <bottom style="thick">
        <color theme="4" tint="-0.249977111117893"/>
      </bottom>
      <diagonal/>
    </border>
    <border>
      <left/>
      <right style="thick">
        <color theme="4" tint="-0.249977111117893"/>
      </right>
      <top/>
      <bottom style="thick">
        <color theme="4" tint="-0.249977111117893"/>
      </bottom>
      <diagonal/>
    </border>
    <border>
      <left style="thick">
        <color theme="4" tint="-0.249977111117893"/>
      </left>
      <right/>
      <top/>
      <bottom/>
      <diagonal/>
    </border>
    <border>
      <left style="thick">
        <color theme="4" tint="-0.249977111117893"/>
      </left>
      <right/>
      <top/>
      <bottom style="thick">
        <color theme="4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thick">
        <color theme="9" tint="-0.249977111117893"/>
      </bottom>
      <diagonal/>
    </border>
    <border>
      <left/>
      <right/>
      <top style="medium">
        <color theme="9" tint="-0.249977111117893"/>
      </top>
      <bottom style="thick">
        <color theme="9" tint="-0.249977111117893"/>
      </bottom>
      <diagonal/>
    </border>
    <border>
      <left style="thick">
        <color theme="9" tint="-0.249977111117893"/>
      </left>
      <right/>
      <top style="thick">
        <color theme="9" tint="-0.249977111117893"/>
      </top>
      <bottom/>
      <diagonal/>
    </border>
    <border>
      <left style="thick">
        <color theme="9" tint="-0.249977111117893"/>
      </left>
      <right/>
      <top/>
      <bottom/>
      <diagonal/>
    </border>
    <border>
      <left style="medium">
        <color theme="9" tint="-0.249977111117893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 style="medium">
        <color auto="1"/>
      </right>
      <top style="medium">
        <color auto="1"/>
      </top>
      <bottom style="medium">
        <color theme="9" tint="-0.249977111117893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indexed="64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medium">
        <color theme="9" tint="-0.249977111117893"/>
      </left>
      <right style="thin">
        <color theme="9" tint="-0.249977111117893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-0.249977111117893"/>
      </left>
      <right style="thin">
        <color theme="9" tint="-0.249977111117893"/>
      </right>
      <top/>
      <bottom/>
      <diagonal/>
    </border>
    <border>
      <left/>
      <right style="thick">
        <color theme="9" tint="-0.249977111117893"/>
      </right>
      <top style="medium">
        <color theme="9" tint="-0.249977111117893"/>
      </top>
      <bottom style="thick">
        <color theme="9" tint="-0.249977111117893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18" fontId="0" fillId="0" borderId="0" xfId="0" applyNumberFormat="1"/>
    <xf numFmtId="14" fontId="0" fillId="0" borderId="0" xfId="0" applyNumberFormat="1"/>
    <xf numFmtId="18" fontId="2" fillId="0" borderId="0" xfId="0" applyNumberFormat="1" applyFont="1"/>
    <xf numFmtId="0" fontId="11" fillId="0" borderId="0" xfId="0" applyFont="1"/>
    <xf numFmtId="164" fontId="0" fillId="0" borderId="2" xfId="0" applyNumberFormat="1" applyBorder="1" applyAlignment="1" applyProtection="1">
      <alignment horizontal="center"/>
      <protection locked="0"/>
    </xf>
    <xf numFmtId="0" fontId="2" fillId="0" borderId="0" xfId="0" applyFont="1"/>
    <xf numFmtId="164" fontId="0" fillId="0" borderId="0" xfId="0" applyNumberFormat="1" applyAlignment="1">
      <alignment horizontal="center"/>
    </xf>
    <xf numFmtId="44" fontId="0" fillId="0" borderId="0" xfId="0" applyNumberFormat="1"/>
    <xf numFmtId="0" fontId="16" fillId="0" borderId="0" xfId="0" applyFont="1"/>
    <xf numFmtId="164" fontId="16" fillId="0" borderId="0" xfId="0" applyNumberFormat="1" applyFont="1" applyAlignment="1">
      <alignment horizontal="center"/>
    </xf>
    <xf numFmtId="44" fontId="16" fillId="0" borderId="0" xfId="0" applyNumberFormat="1" applyFont="1"/>
    <xf numFmtId="164" fontId="19" fillId="0" borderId="0" xfId="0" applyNumberFormat="1" applyFont="1" applyAlignment="1">
      <alignment horizontal="center"/>
    </xf>
    <xf numFmtId="44" fontId="19" fillId="0" borderId="0" xfId="0" applyNumberFormat="1" applyFont="1"/>
    <xf numFmtId="14" fontId="16" fillId="0" borderId="0" xfId="0" applyNumberFormat="1" applyFont="1" applyAlignment="1">
      <alignment horizontal="left" wrapText="1"/>
    </xf>
    <xf numFmtId="0" fontId="16" fillId="0" borderId="34" xfId="0" applyFont="1" applyBorder="1"/>
    <xf numFmtId="0" fontId="8" fillId="0" borderId="34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5" xfId="0" applyFont="1" applyBorder="1"/>
    <xf numFmtId="0" fontId="16" fillId="0" borderId="36" xfId="0" applyFont="1" applyBorder="1"/>
    <xf numFmtId="0" fontId="16" fillId="0" borderId="37" xfId="0" applyFont="1" applyBorder="1"/>
    <xf numFmtId="0" fontId="16" fillId="0" borderId="38" xfId="0" applyFont="1" applyBorder="1"/>
    <xf numFmtId="0" fontId="0" fillId="0" borderId="35" xfId="0" applyBorder="1"/>
    <xf numFmtId="0" fontId="13" fillId="0" borderId="35" xfId="0" applyFont="1" applyBorder="1" applyAlignment="1">
      <alignment horizontal="center"/>
    </xf>
    <xf numFmtId="164" fontId="0" fillId="0" borderId="46" xfId="0" applyNumberFormat="1" applyBorder="1" applyAlignment="1" applyProtection="1">
      <alignment horizontal="center"/>
      <protection locked="0"/>
    </xf>
    <xf numFmtId="165" fontId="0" fillId="0" borderId="24" xfId="0" applyNumberFormat="1" applyBorder="1" applyAlignment="1" applyProtection="1">
      <alignment horizontal="center" vertical="center"/>
      <protection locked="0"/>
    </xf>
    <xf numFmtId="165" fontId="0" fillId="0" borderId="27" xfId="0" applyNumberForma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1" xfId="0" applyBorder="1" applyProtection="1"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wrapText="1"/>
      <protection locked="0"/>
    </xf>
    <xf numFmtId="0" fontId="6" fillId="0" borderId="54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wrapText="1"/>
      <protection locked="0"/>
    </xf>
    <xf numFmtId="0" fontId="6" fillId="0" borderId="30" xfId="0" applyFont="1" applyBorder="1" applyAlignment="1" applyProtection="1">
      <alignment horizontal="center" wrapText="1"/>
      <protection locked="0"/>
    </xf>
    <xf numFmtId="0" fontId="20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wrapText="1"/>
      <protection locked="0"/>
    </xf>
    <xf numFmtId="14" fontId="9" fillId="2" borderId="23" xfId="0" applyNumberFormat="1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20" fontId="9" fillId="2" borderId="3" xfId="0" applyNumberFormat="1" applyFont="1" applyFill="1" applyBorder="1" applyAlignment="1" applyProtection="1">
      <alignment horizontal="center"/>
      <protection locked="0"/>
    </xf>
    <xf numFmtId="18" fontId="9" fillId="2" borderId="3" xfId="0" applyNumberFormat="1" applyFont="1" applyFill="1" applyBorder="1" applyAlignment="1" applyProtection="1">
      <alignment horizontal="center"/>
      <protection locked="0"/>
    </xf>
    <xf numFmtId="164" fontId="26" fillId="2" borderId="19" xfId="0" applyNumberFormat="1" applyFont="1" applyFill="1" applyBorder="1" applyAlignment="1" applyProtection="1">
      <alignment horizontal="center"/>
      <protection locked="0"/>
    </xf>
    <xf numFmtId="164" fontId="10" fillId="2" borderId="20" xfId="0" applyNumberFormat="1" applyFont="1" applyFill="1" applyBorder="1" applyAlignment="1" applyProtection="1">
      <alignment horizontal="center"/>
      <protection locked="0"/>
    </xf>
    <xf numFmtId="0" fontId="21" fillId="3" borderId="22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4" fontId="0" fillId="0" borderId="48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49" fontId="21" fillId="0" borderId="17" xfId="0" applyNumberFormat="1" applyFon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165" fontId="0" fillId="0" borderId="28" xfId="0" applyNumberFormat="1" applyBorder="1" applyAlignment="1" applyProtection="1">
      <alignment horizontal="center"/>
    </xf>
    <xf numFmtId="7" fontId="0" fillId="0" borderId="29" xfId="1" applyNumberFormat="1" applyFont="1" applyBorder="1" applyAlignment="1" applyProtection="1">
      <alignment horizontal="center"/>
    </xf>
    <xf numFmtId="165" fontId="0" fillId="4" borderId="7" xfId="0" applyNumberForma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14" fontId="0" fillId="0" borderId="25" xfId="0" applyNumberFormat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20" fontId="0" fillId="0" borderId="1" xfId="0" applyNumberForma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14" fontId="16" fillId="0" borderId="37" xfId="0" applyNumberFormat="1" applyFont="1" applyBorder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14" fontId="16" fillId="0" borderId="34" xfId="0" applyNumberFormat="1" applyFont="1" applyBorder="1" applyAlignment="1">
      <alignment horizontal="left" wrapText="1"/>
    </xf>
    <xf numFmtId="0" fontId="25" fillId="0" borderId="37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64" fontId="0" fillId="4" borderId="49" xfId="0" applyNumberFormat="1" applyFill="1" applyBorder="1" applyAlignment="1" applyProtection="1">
      <alignment horizontal="center"/>
      <protection locked="0"/>
    </xf>
    <xf numFmtId="164" fontId="0" fillId="4" borderId="47" xfId="0" applyNumberFormat="1" applyFill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52"/>
  <sheetViews>
    <sheetView showZeros="0" tabSelected="1" workbookViewId="0">
      <selection activeCell="P5" sqref="P5"/>
    </sheetView>
  </sheetViews>
  <sheetFormatPr defaultRowHeight="15" x14ac:dyDescent="0.25"/>
  <cols>
    <col min="2" max="2" width="17.7109375" customWidth="1"/>
    <col min="3" max="3" width="29.28515625" customWidth="1"/>
    <col min="4" max="4" width="28.5703125" customWidth="1"/>
    <col min="5" max="5" width="19.5703125" customWidth="1"/>
    <col min="6" max="6" width="15.85546875" customWidth="1"/>
    <col min="7" max="7" width="7.85546875" customWidth="1"/>
    <col min="8" max="8" width="8.5703125" customWidth="1"/>
    <col min="9" max="9" width="7.7109375" customWidth="1"/>
    <col min="10" max="10" width="16.42578125" customWidth="1"/>
    <col min="11" max="11" width="13.28515625" customWidth="1"/>
    <col min="12" max="12" width="13.140625" customWidth="1"/>
    <col min="13" max="13" width="13.42578125" customWidth="1"/>
    <col min="14" max="14" width="14.5703125" customWidth="1"/>
    <col min="15" max="15" width="14.140625" customWidth="1"/>
  </cols>
  <sheetData>
    <row r="1" spans="2:15" ht="15.75" thickBot="1" x14ac:dyDescent="0.3"/>
    <row r="2" spans="2:15" ht="32.450000000000003" customHeight="1" thickBot="1" x14ac:dyDescent="0.35">
      <c r="B2" s="104" t="s">
        <v>64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  <c r="O2" s="76"/>
    </row>
    <row r="3" spans="2:15" ht="33" customHeight="1" thickTop="1" x14ac:dyDescent="0.25">
      <c r="B3" s="28" t="s">
        <v>0</v>
      </c>
      <c r="C3" s="29" t="s">
        <v>61</v>
      </c>
      <c r="D3" s="30" t="s">
        <v>55</v>
      </c>
      <c r="E3" s="30" t="s">
        <v>66</v>
      </c>
      <c r="F3" s="31"/>
      <c r="G3" s="32" t="s">
        <v>39</v>
      </c>
      <c r="H3" s="33" t="s">
        <v>53</v>
      </c>
      <c r="I3" s="32"/>
      <c r="J3" s="32" t="s">
        <v>39</v>
      </c>
      <c r="K3" s="34" t="s">
        <v>39</v>
      </c>
      <c r="L3" s="35" t="s">
        <v>39</v>
      </c>
      <c r="M3" s="34" t="s">
        <v>39</v>
      </c>
      <c r="N3" s="36"/>
    </row>
    <row r="4" spans="2:15" ht="30" customHeight="1" thickBot="1" x14ac:dyDescent="0.3">
      <c r="B4" s="37" t="s">
        <v>1</v>
      </c>
      <c r="C4" s="29" t="s">
        <v>59</v>
      </c>
      <c r="D4" s="70" t="s">
        <v>58</v>
      </c>
      <c r="E4" s="38" t="s">
        <v>67</v>
      </c>
      <c r="F4" s="32"/>
      <c r="G4" s="32"/>
      <c r="H4" s="32"/>
      <c r="I4" s="32"/>
      <c r="J4" s="32"/>
      <c r="K4" s="32"/>
      <c r="L4" s="32"/>
      <c r="M4" s="32"/>
      <c r="N4" s="36"/>
    </row>
    <row r="5" spans="2:15" ht="30" customHeight="1" thickTop="1" x14ac:dyDescent="0.25">
      <c r="B5" s="37"/>
      <c r="C5" s="29" t="s">
        <v>60</v>
      </c>
      <c r="D5" s="39"/>
      <c r="E5" s="38" t="s">
        <v>39</v>
      </c>
      <c r="F5" s="32"/>
      <c r="G5" s="32" t="s">
        <v>39</v>
      </c>
      <c r="H5" s="32"/>
      <c r="I5" s="32"/>
      <c r="J5" s="32"/>
      <c r="K5" s="32"/>
      <c r="L5" s="32"/>
      <c r="M5" s="32"/>
      <c r="N5" s="36"/>
    </row>
    <row r="6" spans="2:15" ht="36" thickBot="1" x14ac:dyDescent="0.3">
      <c r="B6" s="40" t="s">
        <v>63</v>
      </c>
      <c r="C6" s="41" t="s">
        <v>54</v>
      </c>
      <c r="D6" s="42" t="s">
        <v>39</v>
      </c>
      <c r="E6" s="43" t="s">
        <v>39</v>
      </c>
      <c r="F6" s="44"/>
      <c r="G6" s="44"/>
      <c r="H6" s="44"/>
      <c r="I6" s="44"/>
      <c r="J6" s="44"/>
      <c r="K6" s="45"/>
      <c r="L6" s="45"/>
      <c r="M6" s="45"/>
      <c r="N6" s="46"/>
    </row>
    <row r="7" spans="2:15" ht="27" customHeight="1" thickTop="1" thickBot="1" x14ac:dyDescent="0.3">
      <c r="B7" s="47" t="s">
        <v>62</v>
      </c>
      <c r="C7" s="48" t="s">
        <v>46</v>
      </c>
      <c r="D7" s="49" t="s">
        <v>45</v>
      </c>
      <c r="E7" s="50" t="s">
        <v>2</v>
      </c>
      <c r="F7" s="51" t="s">
        <v>3</v>
      </c>
      <c r="G7" s="52" t="s">
        <v>4</v>
      </c>
      <c r="H7" s="51" t="s">
        <v>5</v>
      </c>
      <c r="I7" s="52" t="s">
        <v>4</v>
      </c>
      <c r="J7" s="52" t="s">
        <v>36</v>
      </c>
      <c r="K7" s="53" t="s">
        <v>43</v>
      </c>
      <c r="L7" s="54" t="s">
        <v>44</v>
      </c>
      <c r="M7" s="55" t="s">
        <v>40</v>
      </c>
      <c r="N7" s="56" t="s">
        <v>50</v>
      </c>
    </row>
    <row r="8" spans="2:15" ht="15.75" x14ac:dyDescent="0.25">
      <c r="B8" s="57">
        <v>44232</v>
      </c>
      <c r="C8" s="58" t="s">
        <v>6</v>
      </c>
      <c r="D8" s="59" t="s">
        <v>7</v>
      </c>
      <c r="E8" s="60" t="s">
        <v>8</v>
      </c>
      <c r="F8" s="61">
        <v>0.375</v>
      </c>
      <c r="G8" s="62" t="s">
        <v>10</v>
      </c>
      <c r="H8" s="61">
        <v>0.45833333333333331</v>
      </c>
      <c r="I8" s="62" t="s">
        <v>10</v>
      </c>
      <c r="J8" s="60" t="s">
        <v>11</v>
      </c>
      <c r="K8" s="63" t="s">
        <v>65</v>
      </c>
      <c r="L8" s="64"/>
      <c r="M8" s="64"/>
      <c r="N8" s="65" t="s">
        <v>51</v>
      </c>
    </row>
    <row r="9" spans="2:15" x14ac:dyDescent="0.25">
      <c r="B9" s="77" t="s">
        <v>39</v>
      </c>
      <c r="C9" s="82" t="s">
        <v>39</v>
      </c>
      <c r="D9" s="90" t="s">
        <v>39</v>
      </c>
      <c r="E9" s="88" t="s">
        <v>39</v>
      </c>
      <c r="F9" s="93" t="s">
        <v>39</v>
      </c>
      <c r="G9" s="88"/>
      <c r="H9" s="93"/>
      <c r="I9" s="88"/>
      <c r="J9" s="88"/>
      <c r="K9" s="6">
        <v>0</v>
      </c>
      <c r="L9" s="71">
        <f>ROUND(K9,0)</f>
        <v>0</v>
      </c>
      <c r="M9" s="72">
        <f>L9*0.445</f>
        <v>0</v>
      </c>
      <c r="N9" s="26"/>
    </row>
    <row r="10" spans="2:15" x14ac:dyDescent="0.25">
      <c r="B10" s="77"/>
      <c r="C10" s="82"/>
      <c r="D10" s="90"/>
      <c r="E10" s="88"/>
      <c r="F10" s="88"/>
      <c r="G10" s="88"/>
      <c r="H10" s="93"/>
      <c r="I10" s="88"/>
      <c r="J10" s="88"/>
      <c r="K10" s="6">
        <v>0</v>
      </c>
      <c r="L10" s="71">
        <f>ROUND(K10,0)</f>
        <v>0</v>
      </c>
      <c r="M10" s="72" t="s">
        <v>39</v>
      </c>
      <c r="N10" s="26"/>
    </row>
    <row r="11" spans="2:15" x14ac:dyDescent="0.25">
      <c r="B11" s="77"/>
      <c r="C11" s="82"/>
      <c r="D11" s="91"/>
      <c r="E11" s="88"/>
      <c r="F11" s="88"/>
      <c r="G11" s="88"/>
      <c r="H11" s="88"/>
      <c r="I11" s="88"/>
      <c r="J11" s="88"/>
      <c r="K11" s="6">
        <v>0</v>
      </c>
      <c r="L11" s="71">
        <f t="shared" ref="L11:L40" si="0">ROUND(K11,0)</f>
        <v>0</v>
      </c>
      <c r="M11" s="72">
        <f t="shared" ref="M11:M38" si="1">L11*0.445</f>
        <v>0</v>
      </c>
      <c r="N11" s="26" t="s">
        <v>39</v>
      </c>
    </row>
    <row r="12" spans="2:15" x14ac:dyDescent="0.25">
      <c r="B12" s="78"/>
      <c r="C12" s="82"/>
      <c r="D12" s="92"/>
      <c r="E12" s="88"/>
      <c r="F12" s="93"/>
      <c r="G12" s="88"/>
      <c r="H12" s="93"/>
      <c r="I12" s="88"/>
      <c r="J12" s="88"/>
      <c r="K12" s="6">
        <v>0</v>
      </c>
      <c r="L12" s="71">
        <f t="shared" si="0"/>
        <v>0</v>
      </c>
      <c r="M12" s="72">
        <f t="shared" si="1"/>
        <v>0</v>
      </c>
      <c r="N12" s="26" t="s">
        <v>39</v>
      </c>
    </row>
    <row r="13" spans="2:15" x14ac:dyDescent="0.25">
      <c r="B13" s="79"/>
      <c r="C13" s="83"/>
      <c r="D13" s="90"/>
      <c r="E13" s="88"/>
      <c r="F13" s="88"/>
      <c r="G13" s="88"/>
      <c r="H13" s="88"/>
      <c r="I13" s="88"/>
      <c r="J13" s="88"/>
      <c r="K13" s="6">
        <v>0</v>
      </c>
      <c r="L13" s="71">
        <f t="shared" si="0"/>
        <v>0</v>
      </c>
      <c r="M13" s="72">
        <f t="shared" si="1"/>
        <v>0</v>
      </c>
      <c r="N13" s="26"/>
    </row>
    <row r="14" spans="2:15" x14ac:dyDescent="0.25">
      <c r="B14" s="79"/>
      <c r="C14" s="84"/>
      <c r="D14" s="90"/>
      <c r="E14" s="88"/>
      <c r="F14" s="88"/>
      <c r="G14" s="88"/>
      <c r="H14" s="88"/>
      <c r="I14" s="88"/>
      <c r="J14" s="88"/>
      <c r="K14" s="6">
        <v>0</v>
      </c>
      <c r="L14" s="71">
        <f t="shared" si="0"/>
        <v>0</v>
      </c>
      <c r="M14" s="72">
        <f t="shared" si="1"/>
        <v>0</v>
      </c>
      <c r="N14" s="26"/>
    </row>
    <row r="15" spans="2:15" x14ac:dyDescent="0.25">
      <c r="B15" s="79"/>
      <c r="C15" s="82"/>
      <c r="D15" s="90"/>
      <c r="E15" s="88"/>
      <c r="F15" s="88"/>
      <c r="G15" s="88"/>
      <c r="H15" s="88"/>
      <c r="I15" s="88"/>
      <c r="J15" s="88"/>
      <c r="K15" s="6">
        <v>0</v>
      </c>
      <c r="L15" s="71">
        <f t="shared" si="0"/>
        <v>0</v>
      </c>
      <c r="M15" s="72">
        <f t="shared" si="1"/>
        <v>0</v>
      </c>
      <c r="N15" s="26"/>
    </row>
    <row r="16" spans="2:15" x14ac:dyDescent="0.25">
      <c r="B16" s="80"/>
      <c r="C16" s="85"/>
      <c r="D16" s="88"/>
      <c r="E16" s="88"/>
      <c r="F16" s="88"/>
      <c r="G16" s="88"/>
      <c r="H16" s="88"/>
      <c r="I16" s="88"/>
      <c r="J16" s="88"/>
      <c r="K16" s="6">
        <v>0</v>
      </c>
      <c r="L16" s="71">
        <f t="shared" si="0"/>
        <v>0</v>
      </c>
      <c r="M16" s="72">
        <f t="shared" si="1"/>
        <v>0</v>
      </c>
      <c r="N16" s="26"/>
    </row>
    <row r="17" spans="2:14" x14ac:dyDescent="0.25">
      <c r="B17" s="80"/>
      <c r="C17" s="86"/>
      <c r="D17" s="88"/>
      <c r="E17" s="88"/>
      <c r="F17" s="88"/>
      <c r="G17" s="88"/>
      <c r="H17" s="88"/>
      <c r="I17" s="88"/>
      <c r="J17" s="88"/>
      <c r="K17" s="6">
        <v>0</v>
      </c>
      <c r="L17" s="71">
        <f t="shared" si="0"/>
        <v>0</v>
      </c>
      <c r="M17" s="72">
        <f t="shared" si="1"/>
        <v>0</v>
      </c>
      <c r="N17" s="26"/>
    </row>
    <row r="18" spans="2:14" x14ac:dyDescent="0.25">
      <c r="B18" s="80"/>
      <c r="C18" s="87"/>
      <c r="D18" s="88"/>
      <c r="E18" s="88"/>
      <c r="F18" s="88"/>
      <c r="G18" s="88"/>
      <c r="H18" s="88"/>
      <c r="I18" s="88"/>
      <c r="J18" s="88"/>
      <c r="K18" s="6">
        <v>0</v>
      </c>
      <c r="L18" s="71">
        <f t="shared" si="0"/>
        <v>0</v>
      </c>
      <c r="M18" s="72">
        <f t="shared" si="1"/>
        <v>0</v>
      </c>
      <c r="N18" s="26"/>
    </row>
    <row r="19" spans="2:14" x14ac:dyDescent="0.25">
      <c r="B19" s="80"/>
      <c r="C19" s="88"/>
      <c r="D19" s="88"/>
      <c r="E19" s="88"/>
      <c r="F19" s="88"/>
      <c r="G19" s="88"/>
      <c r="H19" s="88"/>
      <c r="I19" s="88"/>
      <c r="J19" s="88"/>
      <c r="K19" s="6">
        <v>0</v>
      </c>
      <c r="L19" s="71">
        <f t="shared" si="0"/>
        <v>0</v>
      </c>
      <c r="M19" s="72">
        <f t="shared" si="1"/>
        <v>0</v>
      </c>
      <c r="N19" s="26"/>
    </row>
    <row r="20" spans="2:14" x14ac:dyDescent="0.25">
      <c r="B20" s="80"/>
      <c r="C20" s="88"/>
      <c r="D20" s="88"/>
      <c r="E20" s="88"/>
      <c r="F20" s="88"/>
      <c r="G20" s="88"/>
      <c r="H20" s="88"/>
      <c r="I20" s="88"/>
      <c r="J20" s="88"/>
      <c r="K20" s="6">
        <v>0</v>
      </c>
      <c r="L20" s="71">
        <f t="shared" si="0"/>
        <v>0</v>
      </c>
      <c r="M20" s="72">
        <f t="shared" si="1"/>
        <v>0</v>
      </c>
      <c r="N20" s="26"/>
    </row>
    <row r="21" spans="2:14" x14ac:dyDescent="0.25">
      <c r="B21" s="80"/>
      <c r="C21" s="88"/>
      <c r="D21" s="88"/>
      <c r="E21" s="88"/>
      <c r="F21" s="88"/>
      <c r="G21" s="88"/>
      <c r="H21" s="88"/>
      <c r="I21" s="88"/>
      <c r="J21" s="88"/>
      <c r="K21" s="6">
        <v>0</v>
      </c>
      <c r="L21" s="71">
        <f t="shared" si="0"/>
        <v>0</v>
      </c>
      <c r="M21" s="72">
        <f t="shared" si="1"/>
        <v>0</v>
      </c>
      <c r="N21" s="26"/>
    </row>
    <row r="22" spans="2:14" x14ac:dyDescent="0.25">
      <c r="B22" s="80"/>
      <c r="C22" s="88"/>
      <c r="D22" s="88"/>
      <c r="E22" s="88"/>
      <c r="F22" s="88"/>
      <c r="G22" s="88"/>
      <c r="H22" s="88"/>
      <c r="I22" s="88"/>
      <c r="J22" s="88"/>
      <c r="K22" s="6">
        <v>0</v>
      </c>
      <c r="L22" s="71">
        <f t="shared" si="0"/>
        <v>0</v>
      </c>
      <c r="M22" s="72">
        <f t="shared" si="1"/>
        <v>0</v>
      </c>
      <c r="N22" s="26"/>
    </row>
    <row r="23" spans="2:14" x14ac:dyDescent="0.25">
      <c r="B23" s="80"/>
      <c r="C23" s="88"/>
      <c r="D23" s="88"/>
      <c r="E23" s="88"/>
      <c r="F23" s="88"/>
      <c r="G23" s="88"/>
      <c r="H23" s="88"/>
      <c r="I23" s="88"/>
      <c r="J23" s="88"/>
      <c r="K23" s="6"/>
      <c r="L23" s="71">
        <f t="shared" si="0"/>
        <v>0</v>
      </c>
      <c r="M23" s="72">
        <f t="shared" si="1"/>
        <v>0</v>
      </c>
      <c r="N23" s="26"/>
    </row>
    <row r="24" spans="2:14" x14ac:dyDescent="0.25">
      <c r="B24" s="80"/>
      <c r="C24" s="88"/>
      <c r="D24" s="88"/>
      <c r="E24" s="88"/>
      <c r="F24" s="88"/>
      <c r="G24" s="88"/>
      <c r="H24" s="88"/>
      <c r="I24" s="88"/>
      <c r="J24" s="88"/>
      <c r="K24" s="6"/>
      <c r="L24" s="71">
        <f t="shared" si="0"/>
        <v>0</v>
      </c>
      <c r="M24" s="72">
        <f t="shared" si="1"/>
        <v>0</v>
      </c>
      <c r="N24" s="26"/>
    </row>
    <row r="25" spans="2:14" x14ac:dyDescent="0.25">
      <c r="B25" s="80"/>
      <c r="C25" s="88"/>
      <c r="D25" s="88"/>
      <c r="E25" s="88"/>
      <c r="F25" s="88"/>
      <c r="G25" s="88"/>
      <c r="H25" s="88"/>
      <c r="I25" s="88"/>
      <c r="J25" s="86"/>
      <c r="K25" s="6">
        <v>0</v>
      </c>
      <c r="L25" s="71">
        <f t="shared" si="0"/>
        <v>0</v>
      </c>
      <c r="M25" s="72">
        <f t="shared" si="1"/>
        <v>0</v>
      </c>
      <c r="N25" s="27"/>
    </row>
    <row r="26" spans="2:14" x14ac:dyDescent="0.25">
      <c r="B26" s="80"/>
      <c r="C26" s="88"/>
      <c r="D26" s="88"/>
      <c r="E26" s="88"/>
      <c r="F26" s="88"/>
      <c r="G26" s="88"/>
      <c r="H26" s="88"/>
      <c r="I26" s="88"/>
      <c r="J26" s="88"/>
      <c r="K26" s="6"/>
      <c r="L26" s="71">
        <f t="shared" si="0"/>
        <v>0</v>
      </c>
      <c r="M26" s="72">
        <f t="shared" si="1"/>
        <v>0</v>
      </c>
      <c r="N26" s="26"/>
    </row>
    <row r="27" spans="2:14" x14ac:dyDescent="0.25">
      <c r="B27" s="80"/>
      <c r="C27" s="88"/>
      <c r="D27" s="88"/>
      <c r="E27" s="88"/>
      <c r="F27" s="88"/>
      <c r="G27" s="88"/>
      <c r="H27" s="88"/>
      <c r="I27" s="88"/>
      <c r="J27" s="88"/>
      <c r="K27" s="6">
        <v>0</v>
      </c>
      <c r="L27" s="71">
        <f t="shared" si="0"/>
        <v>0</v>
      </c>
      <c r="M27" s="72">
        <f t="shared" si="1"/>
        <v>0</v>
      </c>
      <c r="N27" s="26"/>
    </row>
    <row r="28" spans="2:14" x14ac:dyDescent="0.25">
      <c r="B28" s="80"/>
      <c r="C28" s="88"/>
      <c r="D28" s="88"/>
      <c r="E28" s="88"/>
      <c r="F28" s="88"/>
      <c r="G28" s="88"/>
      <c r="H28" s="88"/>
      <c r="I28" s="88"/>
      <c r="J28" s="88"/>
      <c r="K28" s="6"/>
      <c r="L28" s="71">
        <f t="shared" si="0"/>
        <v>0</v>
      </c>
      <c r="M28" s="72">
        <f t="shared" si="1"/>
        <v>0</v>
      </c>
      <c r="N28" s="26"/>
    </row>
    <row r="29" spans="2:14" x14ac:dyDescent="0.25">
      <c r="B29" s="80"/>
      <c r="C29" s="88"/>
      <c r="D29" s="88"/>
      <c r="E29" s="88"/>
      <c r="F29" s="88"/>
      <c r="G29" s="88"/>
      <c r="H29" s="88"/>
      <c r="I29" s="88"/>
      <c r="J29" s="88"/>
      <c r="K29" s="6"/>
      <c r="L29" s="71">
        <f t="shared" si="0"/>
        <v>0</v>
      </c>
      <c r="M29" s="72">
        <f t="shared" si="1"/>
        <v>0</v>
      </c>
      <c r="N29" s="26"/>
    </row>
    <row r="30" spans="2:14" x14ac:dyDescent="0.25">
      <c r="B30" s="80"/>
      <c r="C30" s="88"/>
      <c r="D30" s="88"/>
      <c r="E30" s="88"/>
      <c r="F30" s="88"/>
      <c r="G30" s="88"/>
      <c r="H30" s="88"/>
      <c r="I30" s="88"/>
      <c r="J30" s="88"/>
      <c r="K30" s="6">
        <v>0</v>
      </c>
      <c r="L30" s="71">
        <f t="shared" si="0"/>
        <v>0</v>
      </c>
      <c r="M30" s="72">
        <f t="shared" si="1"/>
        <v>0</v>
      </c>
      <c r="N30" s="26"/>
    </row>
    <row r="31" spans="2:14" x14ac:dyDescent="0.25">
      <c r="B31" s="80"/>
      <c r="C31" s="88"/>
      <c r="D31" s="88"/>
      <c r="E31" s="88"/>
      <c r="F31" s="88"/>
      <c r="G31" s="88"/>
      <c r="H31" s="88"/>
      <c r="I31" s="88"/>
      <c r="J31" s="88"/>
      <c r="K31" s="6"/>
      <c r="L31" s="71">
        <f t="shared" si="0"/>
        <v>0</v>
      </c>
      <c r="M31" s="72">
        <f t="shared" si="1"/>
        <v>0</v>
      </c>
      <c r="N31" s="26"/>
    </row>
    <row r="32" spans="2:14" x14ac:dyDescent="0.25">
      <c r="B32" s="80"/>
      <c r="C32" s="88"/>
      <c r="D32" s="88"/>
      <c r="E32" s="88"/>
      <c r="F32" s="88"/>
      <c r="G32" s="88"/>
      <c r="H32" s="88"/>
      <c r="I32" s="88"/>
      <c r="J32" s="88"/>
      <c r="K32" s="6">
        <v>0</v>
      </c>
      <c r="L32" s="71">
        <f t="shared" si="0"/>
        <v>0</v>
      </c>
      <c r="M32" s="72">
        <f t="shared" si="1"/>
        <v>0</v>
      </c>
      <c r="N32" s="26"/>
    </row>
    <row r="33" spans="2:15" x14ac:dyDescent="0.25">
      <c r="B33" s="80"/>
      <c r="C33" s="88"/>
      <c r="D33" s="88"/>
      <c r="E33" s="88"/>
      <c r="F33" s="88"/>
      <c r="G33" s="88"/>
      <c r="H33" s="88"/>
      <c r="I33" s="88"/>
      <c r="J33" s="88"/>
      <c r="K33" s="6">
        <v>0</v>
      </c>
      <c r="L33" s="71">
        <f t="shared" si="0"/>
        <v>0</v>
      </c>
      <c r="M33" s="72">
        <f t="shared" si="1"/>
        <v>0</v>
      </c>
      <c r="N33" s="26" t="s">
        <v>39</v>
      </c>
    </row>
    <row r="34" spans="2:15" x14ac:dyDescent="0.25">
      <c r="B34" s="80"/>
      <c r="C34" s="88"/>
      <c r="D34" s="88"/>
      <c r="E34" s="88"/>
      <c r="F34" s="88"/>
      <c r="G34" s="88"/>
      <c r="H34" s="88"/>
      <c r="I34" s="88"/>
      <c r="J34" s="88"/>
      <c r="K34" s="6">
        <v>0</v>
      </c>
      <c r="L34" s="71">
        <f t="shared" si="0"/>
        <v>0</v>
      </c>
      <c r="M34" s="72">
        <f t="shared" si="1"/>
        <v>0</v>
      </c>
      <c r="N34" s="26"/>
    </row>
    <row r="35" spans="2:15" x14ac:dyDescent="0.25">
      <c r="B35" s="80"/>
      <c r="C35" s="88"/>
      <c r="D35" s="88"/>
      <c r="E35" s="88"/>
      <c r="F35" s="88"/>
      <c r="G35" s="88"/>
      <c r="H35" s="88"/>
      <c r="I35" s="88"/>
      <c r="J35" s="88"/>
      <c r="K35" s="6">
        <v>0</v>
      </c>
      <c r="L35" s="71">
        <f t="shared" si="0"/>
        <v>0</v>
      </c>
      <c r="M35" s="72">
        <f t="shared" si="1"/>
        <v>0</v>
      </c>
      <c r="N35" s="26"/>
    </row>
    <row r="36" spans="2:15" x14ac:dyDescent="0.25">
      <c r="B36" s="80"/>
      <c r="C36" s="88"/>
      <c r="D36" s="88"/>
      <c r="E36" s="88"/>
      <c r="F36" s="88"/>
      <c r="G36" s="88"/>
      <c r="H36" s="88"/>
      <c r="I36" s="88"/>
      <c r="J36" s="88"/>
      <c r="K36" s="6">
        <v>0</v>
      </c>
      <c r="L36" s="71">
        <f>ROUND(K36,0)</f>
        <v>0</v>
      </c>
      <c r="M36" s="72">
        <f t="shared" si="1"/>
        <v>0</v>
      </c>
      <c r="N36" s="26"/>
    </row>
    <row r="37" spans="2:15" x14ac:dyDescent="0.25">
      <c r="B37" s="80"/>
      <c r="C37" s="88"/>
      <c r="D37" s="88"/>
      <c r="E37" s="88"/>
      <c r="F37" s="88"/>
      <c r="G37" s="88"/>
      <c r="H37" s="88"/>
      <c r="I37" s="88"/>
      <c r="J37" s="88"/>
      <c r="K37" s="6">
        <v>0</v>
      </c>
      <c r="L37" s="71">
        <f>ROUND(K37,0)</f>
        <v>0</v>
      </c>
      <c r="M37" s="72">
        <f>L36*0.445</f>
        <v>0</v>
      </c>
      <c r="N37" s="26"/>
    </row>
    <row r="38" spans="2:15" x14ac:dyDescent="0.25">
      <c r="B38" s="80"/>
      <c r="C38" s="88"/>
      <c r="D38" s="88"/>
      <c r="E38" s="88"/>
      <c r="F38" s="88"/>
      <c r="G38" s="88"/>
      <c r="H38" s="88"/>
      <c r="I38" s="88"/>
      <c r="J38" s="88"/>
      <c r="K38" s="6"/>
      <c r="L38" s="71">
        <f t="shared" si="0"/>
        <v>0</v>
      </c>
      <c r="M38" s="72">
        <f t="shared" si="1"/>
        <v>0</v>
      </c>
      <c r="N38" s="26"/>
    </row>
    <row r="39" spans="2:15" x14ac:dyDescent="0.25">
      <c r="B39" s="80"/>
      <c r="C39" s="88"/>
      <c r="D39" s="88"/>
      <c r="E39" s="88"/>
      <c r="F39" s="88"/>
      <c r="G39" s="88"/>
      <c r="H39" s="88"/>
      <c r="I39" s="88"/>
      <c r="J39" s="88"/>
      <c r="K39" s="6"/>
      <c r="L39" s="71">
        <f t="shared" si="0"/>
        <v>0</v>
      </c>
      <c r="M39" s="72">
        <f>L39*0.445</f>
        <v>0</v>
      </c>
      <c r="N39" s="26"/>
    </row>
    <row r="40" spans="2:15" ht="15.75" thickBot="1" x14ac:dyDescent="0.3">
      <c r="B40" s="81"/>
      <c r="C40" s="89"/>
      <c r="D40" s="89"/>
      <c r="E40" s="89"/>
      <c r="F40" s="89"/>
      <c r="G40" s="89"/>
      <c r="H40" s="89"/>
      <c r="I40" s="94"/>
      <c r="J40" s="89"/>
      <c r="K40" s="25"/>
      <c r="L40" s="71">
        <f t="shared" si="0"/>
        <v>0</v>
      </c>
      <c r="M40" s="72">
        <f>L40*0.445</f>
        <v>0</v>
      </c>
      <c r="N40" s="27"/>
    </row>
    <row r="41" spans="2:15" ht="16.5" thickTop="1" thickBot="1" x14ac:dyDescent="0.3">
      <c r="B41" s="101"/>
      <c r="C41" s="101"/>
      <c r="D41" s="101"/>
      <c r="E41" s="101"/>
      <c r="F41" s="101"/>
      <c r="G41" s="101"/>
      <c r="H41" s="101"/>
      <c r="I41" s="100"/>
      <c r="J41" s="100"/>
      <c r="K41" s="66" t="s">
        <v>39</v>
      </c>
      <c r="L41" s="67" t="s">
        <v>57</v>
      </c>
      <c r="M41" s="73">
        <f>SUM(M9:M40)</f>
        <v>0</v>
      </c>
      <c r="N41" s="74">
        <f>SUM(N9:N40)</f>
        <v>0</v>
      </c>
    </row>
    <row r="42" spans="2:15" ht="15.75" thickBot="1" x14ac:dyDescent="0.3">
      <c r="B42" s="68" t="s">
        <v>39</v>
      </c>
      <c r="C42" s="68"/>
      <c r="D42" s="68"/>
      <c r="E42" s="68"/>
      <c r="F42" s="68"/>
      <c r="G42" s="68"/>
      <c r="H42" s="68"/>
      <c r="I42" s="68"/>
      <c r="J42" s="68"/>
      <c r="K42" s="69" t="s">
        <v>39</v>
      </c>
      <c r="L42" s="102" t="s">
        <v>56</v>
      </c>
      <c r="M42" s="103"/>
      <c r="N42" s="75">
        <f>M41+N41</f>
        <v>0</v>
      </c>
    </row>
    <row r="43" spans="2:15" ht="16.5" thickTop="1" thickBot="1" x14ac:dyDescent="0.3">
      <c r="B43" s="23"/>
      <c r="C43" s="23"/>
      <c r="D43" s="23"/>
      <c r="E43" s="23"/>
      <c r="F43" s="23"/>
      <c r="G43" s="23"/>
      <c r="H43" s="23"/>
      <c r="I43" s="23"/>
      <c r="J43" s="23"/>
      <c r="K43" s="24"/>
      <c r="L43" s="8"/>
      <c r="M43" s="8"/>
      <c r="N43" s="8"/>
      <c r="O43" s="9"/>
    </row>
    <row r="44" spans="2:15" ht="16.5" thickTop="1" x14ac:dyDescent="0.25">
      <c r="B44" s="98" t="s">
        <v>42</v>
      </c>
      <c r="C44" s="99"/>
      <c r="D44" s="99"/>
      <c r="E44" s="99"/>
      <c r="F44" s="99"/>
      <c r="G44" s="99"/>
      <c r="H44" s="99"/>
      <c r="I44" s="99"/>
      <c r="J44" s="99"/>
      <c r="K44" s="17"/>
      <c r="L44" s="13"/>
      <c r="M44" s="13"/>
      <c r="N44" s="13"/>
      <c r="O44" s="14"/>
    </row>
    <row r="45" spans="2:15" x14ac:dyDescent="0.25">
      <c r="B45" s="21" t="s">
        <v>38</v>
      </c>
      <c r="C45" s="10"/>
      <c r="D45" s="10"/>
      <c r="E45" s="10"/>
      <c r="F45" s="10"/>
      <c r="G45" s="10"/>
      <c r="H45" s="10"/>
      <c r="I45" s="10"/>
      <c r="J45" s="10"/>
      <c r="K45" s="18"/>
      <c r="L45" s="11"/>
      <c r="M45" s="11"/>
      <c r="N45" s="11"/>
      <c r="O45" s="12"/>
    </row>
    <row r="46" spans="2:15" x14ac:dyDescent="0.25">
      <c r="B46" s="21" t="s">
        <v>41</v>
      </c>
      <c r="C46" s="10"/>
      <c r="D46" s="10"/>
      <c r="E46" s="10"/>
      <c r="F46" s="10"/>
      <c r="G46" s="10"/>
      <c r="H46" s="10"/>
      <c r="I46" s="10"/>
      <c r="J46" s="10"/>
      <c r="K46" s="18"/>
      <c r="L46" s="11"/>
      <c r="M46" s="11"/>
      <c r="N46" s="11"/>
      <c r="O46" s="12"/>
    </row>
    <row r="47" spans="2:15" x14ac:dyDescent="0.25">
      <c r="B47" s="21" t="s">
        <v>47</v>
      </c>
      <c r="C47" s="10"/>
      <c r="D47" s="10"/>
      <c r="E47" s="10"/>
      <c r="F47" s="10"/>
      <c r="G47" s="10"/>
      <c r="H47" s="10"/>
      <c r="I47" s="10"/>
      <c r="J47" s="10"/>
      <c r="K47" s="18"/>
      <c r="L47" s="11"/>
      <c r="M47" s="11"/>
      <c r="N47" s="11"/>
      <c r="O47" s="12"/>
    </row>
    <row r="48" spans="2:15" s="1" customFormat="1" ht="14.45" customHeight="1" x14ac:dyDescent="0.25">
      <c r="B48" s="95" t="s">
        <v>48</v>
      </c>
      <c r="C48" s="96"/>
      <c r="D48" s="96"/>
      <c r="E48" s="96"/>
      <c r="F48" s="96"/>
      <c r="G48" s="96"/>
      <c r="H48" s="96"/>
      <c r="I48" s="96"/>
      <c r="J48" s="96"/>
      <c r="K48" s="97"/>
      <c r="L48" s="15"/>
      <c r="M48" s="15"/>
      <c r="N48" s="15"/>
      <c r="O48" s="15"/>
    </row>
    <row r="49" spans="2:15" x14ac:dyDescent="0.25">
      <c r="B49" s="21" t="s">
        <v>37</v>
      </c>
      <c r="C49" s="10"/>
      <c r="D49" s="10"/>
      <c r="E49" s="10"/>
      <c r="F49" s="10"/>
      <c r="G49" s="10"/>
      <c r="H49" s="10"/>
      <c r="I49" s="10"/>
      <c r="J49" s="10"/>
      <c r="K49" s="16"/>
      <c r="L49" s="10"/>
      <c r="M49" s="10"/>
      <c r="N49" s="10"/>
      <c r="O49" s="10"/>
    </row>
    <row r="50" spans="2:15" x14ac:dyDescent="0.25">
      <c r="B50" s="21" t="s">
        <v>52</v>
      </c>
      <c r="C50" s="10"/>
      <c r="D50" s="10"/>
      <c r="E50" s="10"/>
      <c r="F50" s="10"/>
      <c r="G50" s="10"/>
      <c r="H50" s="10"/>
      <c r="I50" s="10"/>
      <c r="J50" s="10"/>
      <c r="K50" s="16"/>
      <c r="L50" s="10"/>
      <c r="M50" s="10"/>
      <c r="N50" s="10"/>
      <c r="O50" s="10"/>
    </row>
    <row r="51" spans="2:15" ht="15.75" thickBot="1" x14ac:dyDescent="0.3">
      <c r="B51" s="22" t="s">
        <v>49</v>
      </c>
      <c r="C51" s="19"/>
      <c r="D51" s="19"/>
      <c r="E51" s="19"/>
      <c r="F51" s="19"/>
      <c r="G51" s="19"/>
      <c r="H51" s="19"/>
      <c r="I51" s="19"/>
      <c r="J51" s="19"/>
      <c r="K51" s="20"/>
      <c r="L51" s="10"/>
      <c r="M51" s="10"/>
      <c r="N51" s="10"/>
      <c r="O51" s="10"/>
    </row>
    <row r="52" spans="2:15" ht="15.75" thickTop="1" x14ac:dyDescent="0.25"/>
  </sheetData>
  <sheetProtection selectLockedCells="1"/>
  <mergeCells count="6">
    <mergeCell ref="B2:N2"/>
    <mergeCell ref="B48:K48"/>
    <mergeCell ref="B44:J44"/>
    <mergeCell ref="I41:J41"/>
    <mergeCell ref="B41:H41"/>
    <mergeCell ref="L42:M42"/>
  </mergeCells>
  <dataValidations xWindow="1291" yWindow="819" count="2">
    <dataValidation type="list" allowBlank="1" showInputMessage="1" showErrorMessage="1" sqref="G8 I8:J8" xr:uid="{00000000-0002-0000-0000-000003000000}"/>
    <dataValidation type="list" showInputMessage="1" showErrorMessage="1" sqref="G9:G40" xr:uid="{F27F5219-25F2-4BB2-8B84-0BDA855B3993}">
      <formula1>#REF!</formula1>
    </dataValidation>
  </dataValidations>
  <pageMargins left="0.7" right="0.7" top="0.75" bottom="0.75" header="0.3" footer="0.3"/>
  <pageSetup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291" yWindow="819" count="4">
        <x14:dataValidation type="list" allowBlank="1" showInputMessage="1" showErrorMessage="1" xr:uid="{00000000-0002-0000-0000-000006000000}">
          <x14:formula1>
            <xm:f>Sheet2!$A$21:$A$23</xm:f>
          </x14:formula1>
          <xm:sqref>I9:I39</xm:sqref>
        </x14:dataValidation>
        <x14:dataValidation type="list" allowBlank="1" showInputMessage="1" showErrorMessage="1" xr:uid="{00000000-0002-0000-0000-000007000000}">
          <x14:formula1>
            <xm:f>Sheet2!$A$2:$A$4</xm:f>
          </x14:formula1>
          <xm:sqref>J9:J40</xm:sqref>
        </x14:dataValidation>
        <x14:dataValidation type="list" allowBlank="1" showInputMessage="1" showErrorMessage="1" xr:uid="{00000000-0002-0000-0000-000008000000}">
          <x14:formula1>
            <xm:f>Sheet2!$C$5:$C$15</xm:f>
          </x14:formula1>
          <xm:sqref>N3</xm:sqref>
        </x14:dataValidation>
        <x14:dataValidation type="list" allowBlank="1" showErrorMessage="1" promptTitle=" " prompt=" " xr:uid="{00000000-0002-0000-0000-000009000000}">
          <x14:formula1>
            <xm:f>Sheet2!$A$25:$A$28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8F285-B84D-4F50-895E-5248A8D9099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C41"/>
  <sheetViews>
    <sheetView workbookViewId="0">
      <selection activeCell="A22" sqref="A22"/>
    </sheetView>
  </sheetViews>
  <sheetFormatPr defaultRowHeight="15" x14ac:dyDescent="0.25"/>
  <cols>
    <col min="1" max="1" width="36.85546875" customWidth="1"/>
  </cols>
  <sheetData>
    <row r="2" spans="1:3" x14ac:dyDescent="0.25">
      <c r="A2" t="s">
        <v>13</v>
      </c>
    </row>
    <row r="3" spans="1:3" x14ac:dyDescent="0.25">
      <c r="A3" t="s">
        <v>35</v>
      </c>
    </row>
    <row r="5" spans="1:3" x14ac:dyDescent="0.25">
      <c r="C5">
        <v>2018</v>
      </c>
    </row>
    <row r="6" spans="1:3" x14ac:dyDescent="0.25">
      <c r="C6">
        <v>2019</v>
      </c>
    </row>
    <row r="7" spans="1:3" x14ac:dyDescent="0.25">
      <c r="C7">
        <v>2020</v>
      </c>
    </row>
    <row r="8" spans="1:3" x14ac:dyDescent="0.25">
      <c r="C8">
        <v>2021</v>
      </c>
    </row>
    <row r="9" spans="1:3" x14ac:dyDescent="0.25">
      <c r="C9">
        <v>2022</v>
      </c>
    </row>
    <row r="10" spans="1:3" x14ac:dyDescent="0.25">
      <c r="C10">
        <v>2023</v>
      </c>
    </row>
    <row r="11" spans="1:3" x14ac:dyDescent="0.25">
      <c r="C11">
        <v>2024</v>
      </c>
    </row>
    <row r="12" spans="1:3" x14ac:dyDescent="0.25">
      <c r="A12" s="7" t="s">
        <v>14</v>
      </c>
      <c r="C12">
        <v>2025</v>
      </c>
    </row>
    <row r="13" spans="1:3" x14ac:dyDescent="0.25">
      <c r="A13" s="7" t="s">
        <v>9</v>
      </c>
      <c r="C13">
        <v>2026</v>
      </c>
    </row>
    <row r="14" spans="1:3" x14ac:dyDescent="0.25">
      <c r="A14" s="7" t="s">
        <v>15</v>
      </c>
      <c r="C14">
        <v>2027</v>
      </c>
    </row>
    <row r="15" spans="1:3" x14ac:dyDescent="0.25">
      <c r="A15" s="7" t="s">
        <v>12</v>
      </c>
    </row>
    <row r="16" spans="1:3" x14ac:dyDescent="0.25">
      <c r="A16" s="7" t="s">
        <v>16</v>
      </c>
    </row>
    <row r="17" spans="1:1" x14ac:dyDescent="0.25">
      <c r="A17" s="7" t="s">
        <v>17</v>
      </c>
    </row>
    <row r="18" spans="1:1" x14ac:dyDescent="0.25">
      <c r="A18" s="7" t="s">
        <v>18</v>
      </c>
    </row>
    <row r="19" spans="1:1" x14ac:dyDescent="0.25">
      <c r="A19" s="7" t="s">
        <v>19</v>
      </c>
    </row>
    <row r="22" spans="1:1" x14ac:dyDescent="0.25">
      <c r="A22" s="2" t="s">
        <v>10</v>
      </c>
    </row>
    <row r="23" spans="1:1" x14ac:dyDescent="0.25">
      <c r="A23" s="2" t="s">
        <v>20</v>
      </c>
    </row>
    <row r="26" spans="1:1" x14ac:dyDescent="0.25">
      <c r="A26" s="3" t="s">
        <v>21</v>
      </c>
    </row>
    <row r="27" spans="1:1" x14ac:dyDescent="0.25">
      <c r="A27" s="4" t="s">
        <v>22</v>
      </c>
    </row>
    <row r="30" spans="1:1" ht="15.75" x14ac:dyDescent="0.25">
      <c r="A30" s="5" t="s">
        <v>23</v>
      </c>
    </row>
    <row r="31" spans="1:1" ht="15.75" x14ac:dyDescent="0.25">
      <c r="A31" s="5" t="s">
        <v>24</v>
      </c>
    </row>
    <row r="32" spans="1:1" ht="15.75" x14ac:dyDescent="0.25">
      <c r="A32" s="5" t="s">
        <v>25</v>
      </c>
    </row>
    <row r="33" spans="1:1" ht="15.75" x14ac:dyDescent="0.25">
      <c r="A33" s="5" t="s">
        <v>26</v>
      </c>
    </row>
    <row r="34" spans="1:1" ht="15.75" x14ac:dyDescent="0.25">
      <c r="A34" s="5" t="s">
        <v>27</v>
      </c>
    </row>
    <row r="35" spans="1:1" ht="15.75" x14ac:dyDescent="0.25">
      <c r="A35" s="5" t="s">
        <v>28</v>
      </c>
    </row>
    <row r="36" spans="1:1" ht="15.75" x14ac:dyDescent="0.25">
      <c r="A36" s="5" t="s">
        <v>29</v>
      </c>
    </row>
    <row r="37" spans="1:1" ht="15.75" x14ac:dyDescent="0.25">
      <c r="A37" s="5" t="s">
        <v>30</v>
      </c>
    </row>
    <row r="38" spans="1:1" ht="15.75" x14ac:dyDescent="0.25">
      <c r="A38" s="5" t="s">
        <v>31</v>
      </c>
    </row>
    <row r="39" spans="1:1" ht="15.75" x14ac:dyDescent="0.25">
      <c r="A39" s="5" t="s">
        <v>32</v>
      </c>
    </row>
    <row r="40" spans="1:1" ht="15.75" x14ac:dyDescent="0.25">
      <c r="A40" s="5" t="s">
        <v>33</v>
      </c>
    </row>
    <row r="41" spans="1:1" ht="15.75" x14ac:dyDescent="0.25">
      <c r="A41" s="5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South Florida</dc:creator>
  <cp:lastModifiedBy>Mandy Stuck</cp:lastModifiedBy>
  <cp:lastPrinted>2023-07-27T15:24:45Z</cp:lastPrinted>
  <dcterms:created xsi:type="dcterms:W3CDTF">2021-10-15T16:45:47Z</dcterms:created>
  <dcterms:modified xsi:type="dcterms:W3CDTF">2023-07-27T15:24:59Z</dcterms:modified>
</cp:coreProperties>
</file>