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4055" windowHeight="11265" tabRatio="599" activeTab="1"/>
  </bookViews>
  <sheets>
    <sheet name="Pre-200005 Cumulative Admits" sheetId="1" r:id="rId1"/>
    <sheet name="Cumulative Admissions" sheetId="2" r:id="rId2"/>
    <sheet name="Admissions by semester chart" sheetId="3" r:id="rId3"/>
    <sheet name="Admissions by Academic Year" sheetId="4" r:id="rId4"/>
    <sheet name="Pre-200005 admissions" sheetId="5" r:id="rId5"/>
    <sheet name="admissions by semester" sheetId="6" r:id="rId6"/>
    <sheet name="admit v. complete" sheetId="7" r:id="rId7"/>
    <sheet name="ActiveInactive v Complete Chart" sheetId="8" r:id="rId8"/>
    <sheet name="Percent Admitted Chart" sheetId="9" r:id="rId9"/>
    <sheet name="Cert v. Grad &amp;Cert" sheetId="10" r:id="rId10"/>
    <sheet name="Cert v Grad&amp;Cert Chart" sheetId="11" r:id="rId11"/>
    <sheet name="Converts-Cert to Grad" sheetId="12" r:id="rId12"/>
    <sheet name="Converts by Semester Chart" sheetId="13" r:id="rId13"/>
    <sheet name="Completions by semester chart" sheetId="14" r:id="rId14"/>
    <sheet name="Completed Students Chart" sheetId="15" r:id="rId15"/>
    <sheet name="Completions by year pre-2000" sheetId="16" r:id="rId16"/>
    <sheet name="Completions by year" sheetId="17" r:id="rId17"/>
    <sheet name="Pre-2000 Completions" sheetId="18" r:id="rId18"/>
    <sheet name="Chart1" sheetId="19" r:id="rId19"/>
    <sheet name="Completions by semester" sheetId="20" r:id="rId20"/>
    <sheet name="Sheet3" sheetId="21" r:id="rId21"/>
    <sheet name="Sheet1" sheetId="22" r:id="rId22"/>
    <sheet name="Sheet2" sheetId="23" r:id="rId23"/>
    <sheet name="Sheet4" sheetId="24" r:id="rId24"/>
  </sheets>
  <definedNames>
    <definedName name="_xlnm.Print_Area" localSheetId="5">'admissions by semester'!$A$1:$AQ$145</definedName>
    <definedName name="_xlnm.Print_Area" localSheetId="6">'admit v. complete'!$A$1:$H$167</definedName>
    <definedName name="_xlnm.Print_Area" localSheetId="9">'Cert v. Grad &amp;Cert'!$A$1:$E$167</definedName>
    <definedName name="_xlnm.Print_Area" localSheetId="19">'Completions by semester'!$A$1:$AX$145</definedName>
  </definedNames>
  <calcPr fullCalcOnLoad="1" fullPrecision="0"/>
</workbook>
</file>

<file path=xl/sharedStrings.xml><?xml version="1.0" encoding="utf-8"?>
<sst xmlns="http://schemas.openxmlformats.org/spreadsheetml/2006/main" count="1934" uniqueCount="448">
  <si>
    <t>Certificate</t>
  </si>
  <si>
    <t>Addictions &amp; Substance Abuse</t>
  </si>
  <si>
    <t>College Teaching</t>
  </si>
  <si>
    <t>Community Design and Development</t>
  </si>
  <si>
    <t>Comparative Literary Studies</t>
  </si>
  <si>
    <t>Creative Writing</t>
  </si>
  <si>
    <t>Cuban Studies</t>
  </si>
  <si>
    <t>Desalination Technology and Engineering</t>
  </si>
  <si>
    <t>Development Ethics (discontinued)</t>
  </si>
  <si>
    <t>Diversity</t>
  </si>
  <si>
    <t>Environmental Policy &amp; Management</t>
  </si>
  <si>
    <t>Expressive Arts (on hiatus)</t>
  </si>
  <si>
    <r>
      <t>Family &amp; Children's Practice (</t>
    </r>
    <r>
      <rPr>
        <sz val="8"/>
        <rFont val="Arial"/>
        <family val="2"/>
      </rPr>
      <t>discontinued)</t>
    </r>
  </si>
  <si>
    <t>Florida Adapted PE Endorsement</t>
  </si>
  <si>
    <t>Geographical Info. Systems Specialist</t>
  </si>
  <si>
    <t>Geriatric Social Work/Clinical Ger.</t>
  </si>
  <si>
    <t>Gerontology</t>
  </si>
  <si>
    <t>Pre-existing</t>
  </si>
  <si>
    <t>Gerontology, AGC</t>
  </si>
  <si>
    <t>Health Management &amp; Leadership</t>
  </si>
  <si>
    <t>Hydrogeology</t>
  </si>
  <si>
    <t>Infection Control</t>
  </si>
  <si>
    <t>Instructional Tech.: Distance Education</t>
  </si>
  <si>
    <t>Instructional Tech.: Instructional Design</t>
  </si>
  <si>
    <t>Instructional Tech.: Multimedia Design</t>
  </si>
  <si>
    <t>Instructional Tech.: School Networks</t>
  </si>
  <si>
    <t>Instructional Tech.: Web Design</t>
  </si>
  <si>
    <t>Interdisciplinary Transportation</t>
  </si>
  <si>
    <t>Leadership (USF employees only)</t>
  </si>
  <si>
    <t>Medical Ethics (discontinued)</t>
  </si>
  <si>
    <t>Museum Studies</t>
  </si>
  <si>
    <t>Non-Profit</t>
  </si>
  <si>
    <t>Political Science</t>
  </si>
  <si>
    <t>Public Management</t>
  </si>
  <si>
    <t>Role of Nurse in Sub. Abuse (on hiatus)</t>
  </si>
  <si>
    <t>Safety Management</t>
  </si>
  <si>
    <t>Solid and Hazardous Waste Management</t>
  </si>
  <si>
    <t>Spirituality and Counseling (on hiatus)</t>
  </si>
  <si>
    <t>Teaching Composition</t>
  </si>
  <si>
    <t>Teaching English as a Second Language</t>
  </si>
  <si>
    <t>TQM</t>
  </si>
  <si>
    <t>Wellness Leadership (on hiatus)</t>
  </si>
  <si>
    <t>Wireless Engineering</t>
  </si>
  <si>
    <t>Women’s Studies</t>
  </si>
  <si>
    <t>General Information Calls</t>
  </si>
  <si>
    <t>Totals</t>
  </si>
  <si>
    <t>Africana Studies</t>
  </si>
  <si>
    <t>Total</t>
  </si>
  <si>
    <t>Health Management and Leadership</t>
  </si>
  <si>
    <t>Nurse Practitioner, AGC</t>
  </si>
  <si>
    <t>TOTAL</t>
  </si>
  <si>
    <t>Certificate Seeking Only Vs. Graduate and Certificate Seeking Students</t>
  </si>
  <si>
    <t>College</t>
  </si>
  <si>
    <t>IT: Web Design</t>
  </si>
  <si>
    <t xml:space="preserve">Geographical Information Systems </t>
  </si>
  <si>
    <t>Family &amp; Children’s Prac. (discontinued)</t>
  </si>
  <si>
    <t>Literacy in Elementary Pgms (on hiatus)</t>
  </si>
  <si>
    <t>TESL</t>
  </si>
  <si>
    <t>Violence &amp; Injury Prevention &amp; Intervention</t>
  </si>
  <si>
    <t>Violence &amp; Injury Preven. &amp; Interven.</t>
  </si>
  <si>
    <t>AS</t>
  </si>
  <si>
    <t>ED</t>
  </si>
  <si>
    <t>EN</t>
  </si>
  <si>
    <t>PH</t>
  </si>
  <si>
    <t>BA</t>
  </si>
  <si>
    <t>NR</t>
  </si>
  <si>
    <t>FMHI</t>
  </si>
  <si>
    <t>Subtotal</t>
  </si>
  <si>
    <t>Cert</t>
  </si>
  <si>
    <t>Grad</t>
  </si>
  <si>
    <t>Completed</t>
  </si>
  <si>
    <t>Music</t>
  </si>
  <si>
    <t>Music (advanced)</t>
  </si>
  <si>
    <t>Play Therapy</t>
  </si>
  <si>
    <t>Social Marketing</t>
  </si>
  <si>
    <t xml:space="preserve">Music </t>
  </si>
  <si>
    <t>Social Marketing and Public Health</t>
  </si>
  <si>
    <t>Music, AGC</t>
  </si>
  <si>
    <t>Fall 1998</t>
  </si>
  <si>
    <t>Spring 1999</t>
  </si>
  <si>
    <t>Summer 1999</t>
  </si>
  <si>
    <t>Fall 1999</t>
  </si>
  <si>
    <t>Spring 2000</t>
  </si>
  <si>
    <t>Fall 2000</t>
  </si>
  <si>
    <t>Fall 2001</t>
  </si>
  <si>
    <t>Fall 2002</t>
  </si>
  <si>
    <t>FALL 1998</t>
  </si>
  <si>
    <t>SPRING 1999</t>
  </si>
  <si>
    <t>SUMMER 1999</t>
  </si>
  <si>
    <t>FALL 1999</t>
  </si>
  <si>
    <t>SPRING 2000</t>
  </si>
  <si>
    <t>SUMMER 2000</t>
  </si>
  <si>
    <t>FALL 2000</t>
  </si>
  <si>
    <t>SPRING 2001</t>
  </si>
  <si>
    <t>SUMMER 2001</t>
  </si>
  <si>
    <t>FALL 2001</t>
  </si>
  <si>
    <t>SPRING 2002</t>
  </si>
  <si>
    <t>SUMMER 2002</t>
  </si>
  <si>
    <t>FALL 2002</t>
  </si>
  <si>
    <t>SPRING 2003</t>
  </si>
  <si>
    <t>1999/2000</t>
  </si>
  <si>
    <t>1998/1999</t>
  </si>
  <si>
    <t>VPA</t>
  </si>
  <si>
    <t>Requests</t>
  </si>
  <si>
    <t xml:space="preserve"> Completed</t>
  </si>
  <si>
    <t>Family &amp; Children's Practice (discontinued)</t>
  </si>
  <si>
    <t>1998/99</t>
  </si>
  <si>
    <t>1999/00</t>
  </si>
  <si>
    <t>2000/01</t>
  </si>
  <si>
    <t>2001/02</t>
  </si>
  <si>
    <t>Academic Year</t>
  </si>
  <si>
    <t>Students Enrolled</t>
  </si>
  <si>
    <t>2002/03</t>
  </si>
  <si>
    <t>Pre-Fall 1998</t>
  </si>
  <si>
    <t>Pre 1998</t>
  </si>
  <si>
    <t>Pre-199808</t>
  </si>
  <si>
    <t>Pre-1998</t>
  </si>
  <si>
    <t>Desalination Technology &amp; Eng. (on hiatus)</t>
  </si>
  <si>
    <t>Music (Advanced)</t>
  </si>
  <si>
    <t>Disaster Management</t>
  </si>
  <si>
    <t>Mental Health Planning Eval &amp; Acct.</t>
  </si>
  <si>
    <t>Desalination (on hiatus)</t>
  </si>
  <si>
    <t>Clinical Epidemiology</t>
  </si>
  <si>
    <t>Gifted Education</t>
  </si>
  <si>
    <t>Career Counseling</t>
  </si>
  <si>
    <t>Mental Health Counseling</t>
  </si>
  <si>
    <t>Globalization Studies</t>
  </si>
  <si>
    <t>Materials Science and Engineering</t>
  </si>
  <si>
    <t>Post-Master's Library &amp; Information Sci.</t>
  </si>
  <si>
    <t>Hospice, Palliative Care &amp; End of Life St.</t>
  </si>
  <si>
    <t>Start Date</t>
  </si>
  <si>
    <t>School Library Media Specialist</t>
  </si>
  <si>
    <t>Social Science Education</t>
  </si>
  <si>
    <t>Post-Master's Library &amp; Info Sci</t>
  </si>
  <si>
    <t>2003/04</t>
  </si>
  <si>
    <t>Includes Admitted and Completed Students</t>
  </si>
  <si>
    <t>SUMMER 2003</t>
  </si>
  <si>
    <t>FALL 2003</t>
  </si>
  <si>
    <t>SPRING 2004</t>
  </si>
  <si>
    <t>Hospice, Palliative Care &amp; End of Life St</t>
  </si>
  <si>
    <t>Mental Health Plan. Eval &amp; Accountability</t>
  </si>
  <si>
    <t>Reading Certificate and Endorsement</t>
  </si>
  <si>
    <t>SUMMER 2004</t>
  </si>
  <si>
    <t>2004/05</t>
  </si>
  <si>
    <t>FALL 2004</t>
  </si>
  <si>
    <t>SPRING 2005</t>
  </si>
  <si>
    <t>Reading Certificate &amp; Endorsement</t>
  </si>
  <si>
    <t>Technology Management</t>
  </si>
  <si>
    <t>Convergence Media</t>
  </si>
  <si>
    <t>Reading Endorsement &amp; Certificate</t>
  </si>
  <si>
    <t>Hospice, Palliative Care and End of Life Studies</t>
  </si>
  <si>
    <t xml:space="preserve"> Certificate</t>
  </si>
  <si>
    <t>Mental Health Planning Eval &amp; Accountability</t>
  </si>
  <si>
    <t>Social Marketing &amp; Public Health</t>
  </si>
  <si>
    <t xml:space="preserve">Degree &amp; Certificate </t>
  </si>
  <si>
    <t>Nursing Education</t>
  </si>
  <si>
    <t>Nonprofit</t>
  </si>
  <si>
    <t xml:space="preserve">Solid and Haz Waste Mgt. (discontinued) </t>
  </si>
  <si>
    <t>Spirituality and Counseling (hiatus)</t>
  </si>
  <si>
    <t>SCAD</t>
  </si>
  <si>
    <t>Women's Health</t>
  </si>
  <si>
    <t>Violence &amp; Injury: Prevention &amp; Intervention</t>
  </si>
  <si>
    <t>Nursing and Healthcare Informatics</t>
  </si>
  <si>
    <t>Active/Inactive</t>
  </si>
  <si>
    <t>Fall 2004</t>
  </si>
  <si>
    <t>Grad Cert  Only</t>
  </si>
  <si>
    <t>Solid &amp; Hazardous Waste Mgt. (disc.)</t>
  </si>
  <si>
    <t>MD</t>
  </si>
  <si>
    <t>Aging and Neuroscience</t>
  </si>
  <si>
    <t>Bioinformatics</t>
  </si>
  <si>
    <t>Hospice, Palliative Care &amp; End of Life</t>
  </si>
  <si>
    <t>Statistical Analysis</t>
  </si>
  <si>
    <t>Entrepreneurship</t>
  </si>
  <si>
    <t>Rehabilitation Technology</t>
  </si>
  <si>
    <t xml:space="preserve">Addictions &amp; Substance Abuse </t>
  </si>
  <si>
    <t>Biochemistry &amp; Molecular Biology</t>
  </si>
  <si>
    <t>Clinical Investigation</t>
  </si>
  <si>
    <t>Leadership in Developing Human Resources</t>
  </si>
  <si>
    <t>Homeland Security</t>
  </si>
  <si>
    <t>Public Health Policy &amp; Management</t>
  </si>
  <si>
    <t>Regulatory Affairs -- Medical Devices</t>
  </si>
  <si>
    <t>Post Master's Marriage and Family Therapy</t>
  </si>
  <si>
    <t>Post Master's Library &amp; Information Science</t>
  </si>
  <si>
    <r>
      <t xml:space="preserve">Development Ethics </t>
    </r>
    <r>
      <rPr>
        <sz val="8"/>
        <color indexed="10"/>
        <rFont val="Arial"/>
        <family val="2"/>
      </rPr>
      <t>(discontinued)</t>
    </r>
  </si>
  <si>
    <r>
      <t>Family &amp; Children's Practice</t>
    </r>
    <r>
      <rPr>
        <sz val="8"/>
        <color indexed="10"/>
        <rFont val="Arial"/>
        <family val="2"/>
      </rPr>
      <t xml:space="preserve"> (discontinued)</t>
    </r>
  </si>
  <si>
    <r>
      <t>Medical Ethics</t>
    </r>
    <r>
      <rPr>
        <sz val="8"/>
        <color indexed="10"/>
        <rFont val="Arial"/>
        <family val="2"/>
      </rPr>
      <t xml:space="preserve"> (discontinued)</t>
    </r>
  </si>
  <si>
    <r>
      <t>Spirituality and Counseling</t>
    </r>
    <r>
      <rPr>
        <sz val="8"/>
        <color indexed="12"/>
        <rFont val="Arial"/>
        <family val="2"/>
      </rPr>
      <t xml:space="preserve"> (on hiatus)</t>
    </r>
  </si>
  <si>
    <r>
      <t xml:space="preserve">Leadership (USF employees only) </t>
    </r>
    <r>
      <rPr>
        <sz val="8"/>
        <color indexed="12"/>
        <rFont val="Arial"/>
        <family val="2"/>
      </rPr>
      <t>(on hiatus)</t>
    </r>
  </si>
  <si>
    <r>
      <t>Florida Adapted PE Endorsement</t>
    </r>
    <r>
      <rPr>
        <sz val="8"/>
        <color indexed="12"/>
        <rFont val="Arial"/>
        <family val="2"/>
      </rPr>
      <t xml:space="preserve"> (on hiatus)</t>
    </r>
  </si>
  <si>
    <r>
      <t xml:space="preserve">Literacy in Elementary Pgms </t>
    </r>
    <r>
      <rPr>
        <sz val="8"/>
        <color indexed="12"/>
        <rFont val="Arial"/>
        <family val="2"/>
      </rPr>
      <t>(on hiatus)</t>
    </r>
  </si>
  <si>
    <r>
      <t>Desalination Technology and Engineering</t>
    </r>
    <r>
      <rPr>
        <sz val="8"/>
        <color indexed="12"/>
        <rFont val="Arial"/>
        <family val="2"/>
      </rPr>
      <t xml:space="preserve"> (on hiatus)</t>
    </r>
  </si>
  <si>
    <r>
      <t>Solid and Hazardous Waste Management</t>
    </r>
    <r>
      <rPr>
        <sz val="8"/>
        <color indexed="10"/>
        <rFont val="Arial"/>
        <family val="2"/>
      </rPr>
      <t xml:space="preserve"> (discontinued)</t>
    </r>
  </si>
  <si>
    <r>
      <t xml:space="preserve">Role of Nurse in Sub. Abuse </t>
    </r>
    <r>
      <rPr>
        <sz val="8"/>
        <color indexed="12"/>
        <rFont val="Arial"/>
        <family val="2"/>
      </rPr>
      <t>(on hiatus)</t>
    </r>
  </si>
  <si>
    <r>
      <t xml:space="preserve">Expressive Arts </t>
    </r>
    <r>
      <rPr>
        <sz val="8"/>
        <color indexed="12"/>
        <rFont val="Arial"/>
        <family val="2"/>
      </rPr>
      <t>(on hiatus)</t>
    </r>
  </si>
  <si>
    <r>
      <t xml:space="preserve">Wellness Leadership </t>
    </r>
    <r>
      <rPr>
        <sz val="8"/>
        <color indexed="12"/>
        <rFont val="Arial"/>
        <family val="2"/>
      </rPr>
      <t>(on hiatus)</t>
    </r>
  </si>
  <si>
    <t>Nonprofit Management</t>
  </si>
  <si>
    <t>Statistical Data Analysis</t>
  </si>
  <si>
    <t>FALL 2005</t>
  </si>
  <si>
    <t>SUMMER 2005</t>
  </si>
  <si>
    <t>SPRING 2006</t>
  </si>
  <si>
    <t>2005/06</t>
  </si>
  <si>
    <t>Leadership (USF employees only) (on hiatus)</t>
  </si>
  <si>
    <t>Jan-05</t>
  </si>
  <si>
    <t>Pre-200005</t>
  </si>
  <si>
    <t>Pre-2000</t>
  </si>
  <si>
    <t xml:space="preserve">Pre-200005 Cumulative Enrollment </t>
  </si>
  <si>
    <t>Geriatric Social Work/Clinical Gerontology</t>
  </si>
  <si>
    <t>Public Health Policy &amp; Programs</t>
  </si>
  <si>
    <t>Regulatory Affairs-Medical Devices</t>
  </si>
  <si>
    <t>Transportation System Analysis</t>
  </si>
  <si>
    <t xml:space="preserve">AS </t>
  </si>
  <si>
    <t>Latin American &amp; Caribean Studies</t>
  </si>
  <si>
    <t>Biotechnology</t>
  </si>
  <si>
    <t>Transportation Systems Analysis</t>
  </si>
  <si>
    <t xml:space="preserve"> </t>
  </si>
  <si>
    <r>
      <t>Cuban Studies</t>
    </r>
    <r>
      <rPr>
        <sz val="8"/>
        <color indexed="12"/>
        <rFont val="Arial"/>
        <family val="2"/>
      </rPr>
      <t xml:space="preserve"> </t>
    </r>
  </si>
  <si>
    <t>Multimedia Journalism</t>
  </si>
  <si>
    <t>Regulatory Affairs</t>
  </si>
  <si>
    <t>Humanitarian Assistance</t>
  </si>
  <si>
    <t>Molecular Medicine</t>
  </si>
  <si>
    <t>Public Health Generalist</t>
  </si>
  <si>
    <t>Criminal Justice Administration</t>
  </si>
  <si>
    <t>Mathematics</t>
  </si>
  <si>
    <t>Latin American &amp; Caribbean Studies</t>
  </si>
  <si>
    <t>Epidemiology</t>
  </si>
  <si>
    <t>SUMMER 2006</t>
  </si>
  <si>
    <t>Fall 2005</t>
  </si>
  <si>
    <t>Latin American and Caribbean Studies</t>
  </si>
  <si>
    <t xml:space="preserve">Multimedia Journalism </t>
  </si>
  <si>
    <t>Public Health Policy and Programs</t>
  </si>
  <si>
    <t>Regulatory Affairs -- Medical devices</t>
  </si>
  <si>
    <t>Solid and Hazardous Waste Management (disc.)</t>
  </si>
  <si>
    <t>FALL 2006</t>
  </si>
  <si>
    <t>2006/07</t>
  </si>
  <si>
    <t>Community Development</t>
  </si>
  <si>
    <t>English Education</t>
  </si>
  <si>
    <t>200605</t>
  </si>
  <si>
    <t>Instructional Tech.: Florida Digital Educator</t>
  </si>
  <si>
    <t>Instructional Tech.: FL Digital Educator</t>
  </si>
  <si>
    <t>IT: FL Digital Educator</t>
  </si>
  <si>
    <t>IT: Instructional Design</t>
  </si>
  <si>
    <t>IT: Multimedia Design</t>
  </si>
  <si>
    <t>Children's Mental Health</t>
  </si>
  <si>
    <t>Science Education</t>
  </si>
  <si>
    <t>Research Methods</t>
  </si>
  <si>
    <t>Digital Music Education</t>
  </si>
  <si>
    <t>Fall 2006</t>
  </si>
  <si>
    <t>Occupational Health Nursing</t>
  </si>
  <si>
    <t>Cardiovascular Engineering</t>
  </si>
  <si>
    <t>Post Master's Educational Leadership</t>
  </si>
  <si>
    <t>Process Engineering</t>
  </si>
  <si>
    <t>200608</t>
  </si>
  <si>
    <t>Fall 2003</t>
  </si>
  <si>
    <t>Instructional Tech.: School Networks (on hiatus)</t>
  </si>
  <si>
    <t>IT: School Networks (on hiatus)</t>
  </si>
  <si>
    <t>Health Care Risk Management &amp; Patient Safety</t>
  </si>
  <si>
    <t>Behavioral Health Counseling</t>
  </si>
  <si>
    <t>Biostatistics</t>
  </si>
  <si>
    <t>Health Care Risk Management</t>
  </si>
  <si>
    <t>SPRING 2007</t>
  </si>
  <si>
    <t>SUMMER 2007</t>
  </si>
  <si>
    <t>2007/08</t>
  </si>
  <si>
    <t>200701</t>
  </si>
  <si>
    <t>FALL 2007</t>
  </si>
  <si>
    <r>
      <t>Marriage and Family Therapy</t>
    </r>
    <r>
      <rPr>
        <sz val="8"/>
        <color indexed="10"/>
        <rFont val="Arial"/>
        <family val="2"/>
      </rPr>
      <t xml:space="preserve"> </t>
    </r>
  </si>
  <si>
    <r>
      <t xml:space="preserve">Post Master's Marriage and Family Therapy </t>
    </r>
    <r>
      <rPr>
        <sz val="8"/>
        <color indexed="10"/>
        <rFont val="Arial"/>
        <family val="2"/>
      </rPr>
      <t>(discontinued)</t>
    </r>
  </si>
  <si>
    <t xml:space="preserve">Marriage and Family Therapy </t>
  </si>
  <si>
    <t>P.M. Marriage and Family Therapy (disc.)</t>
  </si>
  <si>
    <t>P. M. Marriage and Family Therapy (disc.)</t>
  </si>
  <si>
    <t>IT: Distance Education</t>
  </si>
  <si>
    <t>Post Master's Nurse Practitioner</t>
  </si>
  <si>
    <t>Hearing Specialist: Early Intervention</t>
  </si>
  <si>
    <t>Health Sciences</t>
  </si>
  <si>
    <t>Diasporas &amp; Health Disparities</t>
  </si>
  <si>
    <t>Mathematics Education</t>
  </si>
  <si>
    <t>Foreign Language Education: Professional</t>
  </si>
  <si>
    <t>200705</t>
  </si>
  <si>
    <t>200708</t>
  </si>
  <si>
    <t>SPRING 2008</t>
  </si>
  <si>
    <t>Foreign Language Education: Culture &amp; Content</t>
  </si>
  <si>
    <t>Foreign Language Education:Professional</t>
  </si>
  <si>
    <t>Maternal &amp; Child Health</t>
  </si>
  <si>
    <t>Medicine &amp; Gender</t>
  </si>
  <si>
    <t>200801</t>
  </si>
  <si>
    <t>Fall 2007</t>
  </si>
  <si>
    <t>Foreign Language Ed: Culture &amp;Content</t>
  </si>
  <si>
    <t>Foreign Language Ed: Professional</t>
  </si>
  <si>
    <t>Maternal and Child Health</t>
  </si>
  <si>
    <t>Medicine and Gender</t>
  </si>
  <si>
    <t>Medical Biochemistry, Microbiology and Immunology</t>
  </si>
  <si>
    <t>Medical Biochem., Microbio. and Immunology</t>
  </si>
  <si>
    <t>Expressive Arts (discontinued)</t>
  </si>
  <si>
    <t>Role of Nurse in Sub. Abuse (discontinued)</t>
  </si>
  <si>
    <t>Literacy in Elementary Pgms (discontinued)</t>
  </si>
  <si>
    <t>Wellness Leadership (discontinued)</t>
  </si>
  <si>
    <r>
      <t xml:space="preserve">Role of Nurse in Sub. Abuse 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(discontinued)</t>
    </r>
  </si>
  <si>
    <r>
      <t xml:space="preserve">Wellness Leadership 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(discontinued)</t>
    </r>
  </si>
  <si>
    <r>
      <t xml:space="preserve">Literacy in Elementary Pgms 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(discontinued)</t>
    </r>
  </si>
  <si>
    <t>Literacy in Elementary Pgms  (discontinued)</t>
  </si>
  <si>
    <t>Role of Nurse in Sub. Abuse  (discontinued)</t>
  </si>
  <si>
    <t>Expressive Arts  (discontinued)</t>
  </si>
  <si>
    <t>Wellness Leadership  (discontinued)</t>
  </si>
  <si>
    <t>Instructional Tech.: Fl Digital Educator</t>
  </si>
  <si>
    <t xml:space="preserve">Process Engineering (discontinued) </t>
  </si>
  <si>
    <r>
      <t>Process Engineering</t>
    </r>
    <r>
      <rPr>
        <sz val="8"/>
        <color indexed="10"/>
        <rFont val="Arial"/>
        <family val="2"/>
      </rPr>
      <t xml:space="preserve"> (discontinued)</t>
    </r>
  </si>
  <si>
    <t>Process Engineering (discontinued)</t>
  </si>
  <si>
    <t>SUMMER 2008</t>
  </si>
  <si>
    <t>FALL 2008</t>
  </si>
  <si>
    <t>SPRING 2009</t>
  </si>
  <si>
    <t>SUMMER 2009</t>
  </si>
  <si>
    <t>FALL 2009</t>
  </si>
  <si>
    <t>200805</t>
  </si>
  <si>
    <t>200808</t>
  </si>
  <si>
    <t>200901</t>
  </si>
  <si>
    <t>Homeland Security (on hiatus)</t>
  </si>
  <si>
    <r>
      <t xml:space="preserve">Homeland Security </t>
    </r>
    <r>
      <rPr>
        <sz val="8"/>
        <color indexed="12"/>
        <rFont val="Arial"/>
        <family val="2"/>
      </rPr>
      <t>(on hiatus)</t>
    </r>
  </si>
  <si>
    <r>
      <t>Gerontology, AGC</t>
    </r>
    <r>
      <rPr>
        <sz val="8"/>
        <color indexed="10"/>
        <rFont val="Arial"/>
        <family val="2"/>
      </rPr>
      <t xml:space="preserve"> (discontinued)</t>
    </r>
  </si>
  <si>
    <r>
      <t>Instructional Tech.: School Networks</t>
    </r>
    <r>
      <rPr>
        <sz val="8"/>
        <color indexed="10"/>
        <rFont val="Arial"/>
        <family val="2"/>
      </rPr>
      <t xml:space="preserve"> (discontinued)</t>
    </r>
  </si>
  <si>
    <t>Gerontology, AGC (discontinued)</t>
  </si>
  <si>
    <t>Teaching Composition (on hiatus)</t>
  </si>
  <si>
    <t>Florida Adapted PE Endorsement (discontinued)</t>
  </si>
  <si>
    <t>2008/09</t>
  </si>
  <si>
    <t>Informal Science Institutions: Environmental Ed</t>
  </si>
  <si>
    <t>xxxxxx</t>
  </si>
  <si>
    <t>200108</t>
  </si>
  <si>
    <t>200408</t>
  </si>
  <si>
    <t>Hiatus/Disc</t>
  </si>
  <si>
    <t>200308</t>
  </si>
  <si>
    <t>200008</t>
  </si>
  <si>
    <t>ESOL</t>
  </si>
  <si>
    <t xml:space="preserve">                                                                     </t>
  </si>
  <si>
    <t>Post Master's Clinical Nurse Leader</t>
  </si>
  <si>
    <r>
      <t>Teaching Composition</t>
    </r>
    <r>
      <rPr>
        <sz val="8"/>
        <color indexed="12"/>
        <rFont val="Arial"/>
        <family val="2"/>
      </rPr>
      <t xml:space="preserve"> </t>
    </r>
  </si>
  <si>
    <t xml:space="preserve">Teaching Composition </t>
  </si>
  <si>
    <t xml:space="preserve">Geographical Info. Systems </t>
  </si>
  <si>
    <t>2009/10</t>
  </si>
  <si>
    <t>SPRING 2010</t>
  </si>
  <si>
    <t>SUMMER 2010</t>
  </si>
  <si>
    <t>FALL 2010</t>
  </si>
  <si>
    <t>SPRING 2011</t>
  </si>
  <si>
    <t>SUMMER 2011</t>
  </si>
  <si>
    <t>BCS</t>
  </si>
  <si>
    <t>Health Care Risk Management (on hiatus)</t>
  </si>
  <si>
    <t>TA</t>
  </si>
  <si>
    <t>Fall 2008</t>
  </si>
  <si>
    <t>Fall 2009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</si>
  <si>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</si>
  <si>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</si>
  <si>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</si>
  <si>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</si>
  <si>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</si>
  <si>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</si>
  <si>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</si>
  <si>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</si>
  <si>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</si>
  <si>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</si>
  <si>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</si>
  <si>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</si>
  <si>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Sum 2000</t>
  </si>
  <si>
    <t>Spr 2001</t>
  </si>
  <si>
    <t>Sum2001</t>
  </si>
  <si>
    <t>Spr 2002</t>
  </si>
  <si>
    <t>Sum 2002</t>
  </si>
  <si>
    <t>Spr 2003</t>
  </si>
  <si>
    <t>Sum 2003</t>
  </si>
  <si>
    <t>Spr 2004</t>
  </si>
  <si>
    <t>Sum 2004</t>
  </si>
  <si>
    <t>Spr 2005</t>
  </si>
  <si>
    <t>Sum 2005</t>
  </si>
  <si>
    <t>Spr2006</t>
  </si>
  <si>
    <t>Sum 2006</t>
  </si>
  <si>
    <t>Spr 2007</t>
  </si>
  <si>
    <t>Sum 2007</t>
  </si>
  <si>
    <t>Spr 2008</t>
  </si>
  <si>
    <t>Sum 2008</t>
  </si>
  <si>
    <t>Spr 2009</t>
  </si>
  <si>
    <t>Sum 09</t>
  </si>
  <si>
    <t>Spr 2010</t>
  </si>
  <si>
    <r>
      <t>Nursing and Healthcare Informatics</t>
    </r>
    <r>
      <rPr>
        <sz val="8"/>
        <color indexed="10"/>
        <rFont val="Arial"/>
        <family val="2"/>
      </rPr>
      <t xml:space="preserve"> (discontinued)</t>
    </r>
  </si>
  <si>
    <t>Nursing and Healthcare Informatics (disc.)</t>
  </si>
  <si>
    <t>Nursing and Healthcare Informatics (discontinued)</t>
  </si>
  <si>
    <t>Nursing and Healthcare Informatics (discont.)</t>
  </si>
  <si>
    <r>
      <t xml:space="preserve">Community Design and Development </t>
    </r>
    <r>
      <rPr>
        <sz val="8"/>
        <color indexed="12"/>
        <rFont val="Arial"/>
        <family val="2"/>
      </rPr>
      <t>(on hiatus)</t>
    </r>
  </si>
  <si>
    <t>Water, Health &amp; Sustainability</t>
  </si>
  <si>
    <t>(Jan-09)</t>
  </si>
  <si>
    <t>Disabilities Education: Severe/ Profound</t>
  </si>
  <si>
    <t>Global Health/ Latin Am &amp; Caribbean Studies</t>
  </si>
  <si>
    <t>Autism Spectrum Disorder</t>
  </si>
  <si>
    <t>Conversions - Cert to Grad by Semester as of 8/31/09</t>
  </si>
  <si>
    <t>2010/11</t>
  </si>
  <si>
    <t>Autism and Disorder</t>
  </si>
  <si>
    <t>Expressive Arts</t>
  </si>
  <si>
    <t>BC</t>
  </si>
  <si>
    <t>Global Health/Latin American &amp; Caribbean Studies</t>
  </si>
  <si>
    <t>School Counseling Post Masters</t>
  </si>
  <si>
    <t>Pharmacy Sciences</t>
  </si>
  <si>
    <t>Pharmacy Science</t>
  </si>
  <si>
    <t>Systems Engineering</t>
  </si>
  <si>
    <t>School Counseling Post Master's</t>
  </si>
  <si>
    <t>Cumulative Enrollment Feb 1, 2010</t>
  </si>
  <si>
    <t>Pre 2000</t>
  </si>
  <si>
    <t>Biomedical Ethics</t>
  </si>
  <si>
    <t>Global Health Latin Am &amp; Caribbean Studies</t>
  </si>
  <si>
    <t>Metabolic and Nutritional Medicine</t>
  </si>
  <si>
    <t>Sum 10</t>
  </si>
  <si>
    <t>Environmental Health</t>
  </si>
  <si>
    <t>Genocide &amp; Human Rights</t>
  </si>
  <si>
    <t>Fall 2010</t>
  </si>
  <si>
    <t>Global Health Practice</t>
  </si>
  <si>
    <t>Positive Behavior Support</t>
  </si>
  <si>
    <t>Post Master's Leadership in Higher Education</t>
  </si>
  <si>
    <t>Professional &amp; Technical Communication</t>
  </si>
  <si>
    <t>Professfional &amp; Technical Writing</t>
  </si>
  <si>
    <t xml:space="preserve">ED </t>
  </si>
  <si>
    <t>College Student Affairs</t>
  </si>
  <si>
    <t>Concepts &amp; Tools of Epidemiology</t>
  </si>
  <si>
    <t>Evaluation</t>
  </si>
  <si>
    <t>Intellectual Property</t>
  </si>
  <si>
    <r>
      <t xml:space="preserve">Gifted Education </t>
    </r>
    <r>
      <rPr>
        <sz val="8"/>
        <color indexed="30"/>
        <rFont val="Arial"/>
        <family val="2"/>
      </rPr>
      <t>(on hiatus)</t>
    </r>
  </si>
  <si>
    <t>Spr 2011</t>
  </si>
  <si>
    <t>Research Adminstration</t>
  </si>
  <si>
    <t>Women and Gender Studies</t>
  </si>
  <si>
    <t>Mental Health Planning, Eval. &amp; Acct. (inactive)</t>
  </si>
  <si>
    <t>Business Foundations</t>
  </si>
  <si>
    <t>Diversity in Education</t>
  </si>
  <si>
    <t>Teacher Leadership for Student Learning</t>
  </si>
  <si>
    <t>Applied Biostatistics</t>
  </si>
  <si>
    <t>Epidemiology of Infectious Diseases</t>
  </si>
  <si>
    <t>Maternal &amp; Child Health Epidemiology</t>
  </si>
  <si>
    <t>Planning for Healthy Communities</t>
  </si>
  <si>
    <t>September 30, 21012</t>
  </si>
  <si>
    <t>BRIDGE</t>
  </si>
  <si>
    <t>Intergrated Weight Management</t>
  </si>
  <si>
    <t xml:space="preserve"> Admission and Completion Data September 30, 2012</t>
  </si>
  <si>
    <t>Women and Gender Studies Studies</t>
  </si>
  <si>
    <t>Research Administration</t>
  </si>
  <si>
    <t>201208</t>
  </si>
  <si>
    <t>Integrative Weight Management</t>
  </si>
  <si>
    <t>Applied Biostatstics</t>
  </si>
  <si>
    <t>Concepts and Tools of Epidemiology</t>
  </si>
  <si>
    <t>Disabilities Education: Severe/Profound</t>
  </si>
  <si>
    <t>Completions by Semester as of 09/30/12</t>
  </si>
  <si>
    <t>Sum 11</t>
  </si>
  <si>
    <t>Fall 11</t>
  </si>
  <si>
    <t>Spr 12</t>
  </si>
  <si>
    <t>Sum 12</t>
  </si>
  <si>
    <t>Fall 12</t>
  </si>
  <si>
    <t>Spr 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</si>
</sst>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 d\,\ yyyy;@"/>
    <numFmt numFmtId="166" formatCode="yyyy/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58"/>
      <name val="Arial"/>
      <family val="0"/>
    </font>
    <font>
      <sz val="8"/>
      <color indexed="58"/>
      <name val="Arial"/>
      <family val="0"/>
    </font>
    <font>
      <b/>
      <sz val="12"/>
      <color indexed="8"/>
      <name val="Arial"/>
      <family val="0"/>
    </font>
    <font>
      <b/>
      <sz val="10"/>
      <color indexed="58"/>
      <name val="Arial"/>
      <family val="0"/>
    </font>
    <font>
      <b/>
      <sz val="12"/>
      <color indexed="58"/>
      <name val="Arial"/>
      <family val="0"/>
    </font>
    <font>
      <sz val="9.2"/>
      <color indexed="5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165" fontId="0" fillId="0" borderId="0" xfId="0" applyAlignment="1">
      <alignment/>
    </xf>
    <xf numFmtId="165" fontId="0" fillId="0" borderId="10" xfId="0" applyFont="1" applyBorder="1" applyAlignment="1">
      <alignment vertical="top" wrapText="1"/>
    </xf>
    <xf numFmtId="165" fontId="2" fillId="0" borderId="11" xfId="0" applyFont="1" applyBorder="1" applyAlignment="1">
      <alignment horizontal="center" vertical="top" wrapText="1"/>
    </xf>
    <xf numFmtId="165" fontId="2" fillId="0" borderId="12" xfId="0" applyFont="1" applyBorder="1" applyAlignment="1">
      <alignment horizontal="center" wrapText="1"/>
    </xf>
    <xf numFmtId="165" fontId="0" fillId="0" borderId="11" xfId="0" applyBorder="1" applyAlignment="1">
      <alignment/>
    </xf>
    <xf numFmtId="165" fontId="2" fillId="0" borderId="11" xfId="0" applyFont="1" applyBorder="1" applyAlignment="1">
      <alignment/>
    </xf>
    <xf numFmtId="165" fontId="6" fillId="0" borderId="10" xfId="0" applyFont="1" applyBorder="1" applyAlignment="1">
      <alignment vertical="top" wrapText="1"/>
    </xf>
    <xf numFmtId="165" fontId="4" fillId="0" borderId="0" xfId="0" applyFont="1" applyAlignment="1">
      <alignment/>
    </xf>
    <xf numFmtId="165" fontId="7" fillId="0" borderId="0" xfId="0" applyFont="1" applyAlignment="1">
      <alignment/>
    </xf>
    <xf numFmtId="165" fontId="7" fillId="0" borderId="0" xfId="0" applyFont="1" applyBorder="1" applyAlignment="1">
      <alignment horizontal="center" vertical="top" wrapText="1"/>
    </xf>
    <xf numFmtId="165" fontId="4" fillId="0" borderId="0" xfId="0" applyFont="1" applyBorder="1" applyAlignment="1">
      <alignment vertical="top" wrapText="1"/>
    </xf>
    <xf numFmtId="165" fontId="7" fillId="0" borderId="0" xfId="0" applyFont="1" applyBorder="1" applyAlignment="1">
      <alignment/>
    </xf>
    <xf numFmtId="165" fontId="4" fillId="0" borderId="0" xfId="0" applyFont="1" applyBorder="1" applyAlignment="1">
      <alignment/>
    </xf>
    <xf numFmtId="165" fontId="7" fillId="0" borderId="0" xfId="0" applyFont="1" applyBorder="1" applyAlignment="1">
      <alignment horizontal="center"/>
    </xf>
    <xf numFmtId="165" fontId="0" fillId="0" borderId="0" xfId="0" applyFont="1" applyBorder="1" applyAlignment="1">
      <alignment horizontal="center" vertical="top" wrapText="1"/>
    </xf>
    <xf numFmtId="165" fontId="2" fillId="0" borderId="11" xfId="0" applyFont="1" applyBorder="1" applyAlignment="1">
      <alignment vertical="top" wrapText="1"/>
    </xf>
    <xf numFmtId="17" fontId="2" fillId="0" borderId="11" xfId="0" applyNumberFormat="1" applyFont="1" applyBorder="1" applyAlignment="1">
      <alignment horizontal="center" vertical="top" wrapText="1"/>
    </xf>
    <xf numFmtId="165" fontId="0" fillId="0" borderId="0" xfId="0" applyFont="1" applyAlignment="1">
      <alignment/>
    </xf>
    <xf numFmtId="165" fontId="0" fillId="0" borderId="11" xfId="0" applyFont="1" applyBorder="1" applyAlignment="1">
      <alignment/>
    </xf>
    <xf numFmtId="165" fontId="2" fillId="0" borderId="10" xfId="0" applyFont="1" applyBorder="1" applyAlignment="1">
      <alignment vertical="top" wrapText="1"/>
    </xf>
    <xf numFmtId="165" fontId="0" fillId="0" borderId="11" xfId="0" applyFont="1" applyBorder="1" applyAlignment="1">
      <alignment vertical="top" wrapText="1"/>
    </xf>
    <xf numFmtId="1" fontId="4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65" fontId="0" fillId="0" borderId="12" xfId="0" applyFont="1" applyBorder="1" applyAlignment="1">
      <alignment horizontal="center" vertical="top" wrapText="1"/>
    </xf>
    <xf numFmtId="165" fontId="6" fillId="0" borderId="12" xfId="0" applyFont="1" applyBorder="1" applyAlignment="1">
      <alignment horizontal="center" vertical="top" wrapText="1"/>
    </xf>
    <xf numFmtId="165" fontId="2" fillId="0" borderId="12" xfId="0" applyFont="1" applyBorder="1" applyAlignment="1">
      <alignment horizontal="center" vertical="top" wrapText="1"/>
    </xf>
    <xf numFmtId="165" fontId="6" fillId="0" borderId="0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0" fillId="0" borderId="11" xfId="0" applyNumberFormat="1" applyBorder="1" applyAlignment="1">
      <alignment horizontal="center"/>
    </xf>
    <xf numFmtId="165" fontId="2" fillId="0" borderId="14" xfId="0" applyFont="1" applyBorder="1" applyAlignment="1">
      <alignment horizontal="center"/>
    </xf>
    <xf numFmtId="165" fontId="0" fillId="0" borderId="14" xfId="0" applyBorder="1" applyAlignment="1">
      <alignment/>
    </xf>
    <xf numFmtId="165" fontId="2" fillId="0" borderId="14" xfId="0" applyFont="1" applyBorder="1" applyAlignment="1">
      <alignment/>
    </xf>
    <xf numFmtId="165" fontId="0" fillId="0" borderId="14" xfId="0" applyFill="1" applyBorder="1" applyAlignment="1">
      <alignment/>
    </xf>
    <xf numFmtId="165" fontId="2" fillId="0" borderId="15" xfId="0" applyFont="1" applyBorder="1" applyAlignment="1">
      <alignment horizontal="center" vertical="top" wrapText="1"/>
    </xf>
    <xf numFmtId="17" fontId="0" fillId="0" borderId="11" xfId="0" applyNumberFormat="1" applyFont="1" applyBorder="1" applyAlignment="1">
      <alignment horizontal="center" vertical="top" wrapText="1"/>
    </xf>
    <xf numFmtId="165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5" fontId="6" fillId="0" borderId="11" xfId="0" applyFont="1" applyBorder="1" applyAlignment="1">
      <alignment vertical="top" wrapText="1"/>
    </xf>
    <xf numFmtId="165" fontId="0" fillId="0" borderId="11" xfId="0" applyBorder="1" applyAlignment="1">
      <alignment horizontal="center"/>
    </xf>
    <xf numFmtId="165" fontId="3" fillId="0" borderId="11" xfId="0" applyFont="1" applyBorder="1" applyAlignment="1">
      <alignment horizontal="center" vertical="top" wrapText="1"/>
    </xf>
    <xf numFmtId="165" fontId="2" fillId="0" borderId="11" xfId="0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/>
    </xf>
    <xf numFmtId="1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center" vertical="top" wrapText="1"/>
    </xf>
    <xf numFmtId="165" fontId="0" fillId="0" borderId="16" xfId="0" applyFont="1" applyBorder="1" applyAlignment="1">
      <alignment/>
    </xf>
    <xf numFmtId="165" fontId="0" fillId="0" borderId="10" xfId="0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11" xfId="0" applyFont="1" applyFill="1" applyBorder="1" applyAlignment="1">
      <alignment/>
    </xf>
    <xf numFmtId="165" fontId="0" fillId="0" borderId="11" xfId="0" applyFont="1" applyFill="1" applyBorder="1" applyAlignment="1">
      <alignment vertical="top" wrapText="1"/>
    </xf>
    <xf numFmtId="165" fontId="0" fillId="0" borderId="0" xfId="0" applyFont="1" applyBorder="1" applyAlignment="1">
      <alignment/>
    </xf>
    <xf numFmtId="165" fontId="4" fillId="0" borderId="0" xfId="0" applyFont="1" applyAlignment="1">
      <alignment/>
    </xf>
    <xf numFmtId="1" fontId="7" fillId="0" borderId="0" xfId="0" applyNumberFormat="1" applyFont="1" applyAlignment="1">
      <alignment/>
    </xf>
    <xf numFmtId="165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165" fontId="2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0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0" fillId="0" borderId="17" xfId="0" applyBorder="1" applyAlignment="1">
      <alignment/>
    </xf>
    <xf numFmtId="165" fontId="6" fillId="0" borderId="16" xfId="0" applyFont="1" applyBorder="1" applyAlignment="1">
      <alignment vertical="top" wrapText="1"/>
    </xf>
    <xf numFmtId="17" fontId="0" fillId="0" borderId="16" xfId="0" applyNumberFormat="1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 vertical="top" wrapText="1"/>
    </xf>
    <xf numFmtId="165" fontId="0" fillId="0" borderId="0" xfId="0" applyBorder="1" applyAlignment="1">
      <alignment/>
    </xf>
    <xf numFmtId="165" fontId="0" fillId="0" borderId="11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65" fontId="0" fillId="0" borderId="18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65" fontId="4" fillId="0" borderId="0" xfId="0" applyFont="1" applyAlignment="1">
      <alignment/>
    </xf>
    <xf numFmtId="165" fontId="7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165" fontId="0" fillId="0" borderId="14" xfId="0" applyFont="1" applyBorder="1" applyAlignment="1">
      <alignment/>
    </xf>
    <xf numFmtId="165" fontId="0" fillId="0" borderId="10" xfId="0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165" fontId="0" fillId="0" borderId="13" xfId="0" applyFont="1" applyBorder="1" applyAlignment="1">
      <alignment/>
    </xf>
    <xf numFmtId="165" fontId="7" fillId="0" borderId="0" xfId="0" applyFont="1" applyAlignment="1">
      <alignment horizontal="center"/>
    </xf>
    <xf numFmtId="165" fontId="5" fillId="0" borderId="12" xfId="0" applyFont="1" applyBorder="1" applyAlignment="1">
      <alignment horizontal="center"/>
    </xf>
    <xf numFmtId="165" fontId="2" fillId="0" borderId="0" xfId="0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/>
    </xf>
    <xf numFmtId="165" fontId="7" fillId="0" borderId="0" xfId="0" applyFont="1" applyAlignment="1">
      <alignment horizontal="left"/>
    </xf>
    <xf numFmtId="165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chartsheet" Target="chartsheets/sheet13.xml" /><Relationship Id="rId20" Type="http://schemas.openxmlformats.org/officeDocument/2006/relationships/worksheet" Target="worksheets/sheet7.xml" /><Relationship Id="rId21" Type="http://schemas.openxmlformats.org/officeDocument/2006/relationships/worksheet" Target="worksheets/sheet8.xml" /><Relationship Id="rId22" Type="http://schemas.openxmlformats.org/officeDocument/2006/relationships/worksheet" Target="worksheets/sheet9.xml" /><Relationship Id="rId23" Type="http://schemas.openxmlformats.org/officeDocument/2006/relationships/worksheet" Target="worksheets/sheet10.xml" /><Relationship Id="rId24" Type="http://schemas.openxmlformats.org/officeDocument/2006/relationships/worksheet" Target="worksheets/sheet1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Pre-200005 Cumulative Enrollment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775"/>
          <c:w val="0.975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'Pre-200005 admissions'!$E$85:$G$85</c:f>
              <c:strCache>
                <c:ptCount val="1"/>
                <c:pt idx="0">
                  <c:v>Pre-200005 Cumulative Enrollment 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'Pre-200005 admissions'!$E$87:$E$89</c:f>
              <c:strCache>
                <c:ptCount val="3"/>
                <c:pt idx="0">
                  <c:v>Pre 1998</c:v>
                </c:pt>
                <c:pt idx="1">
                  <c:v>1998/99</c:v>
                </c:pt>
                <c:pt idx="2">
                  <c:v>1999/00</c:v>
                </c:pt>
              </c:strCache>
            </c:strRef>
          </c:cat>
          <c:val>
            <c:numRef>
              <c:f>'Pre-200005 admissions'!$F$87:$F$89</c:f>
              <c:numCache>
                <c:ptCount val="3"/>
                <c:pt idx="0">
                  <c:v>59</c:v>
                </c:pt>
                <c:pt idx="1">
                  <c:v>214</c:v>
                </c:pt>
                <c:pt idx="2">
                  <c:v>486</c:v>
                </c:pt>
              </c:numCache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738"/>
        <c:crosses val="autoZero"/>
        <c:auto val="1"/>
        <c:lblOffset val="100"/>
        <c:tickLblSkip val="1"/>
        <c:noMultiLvlLbl val="0"/>
      </c:catAx>
      <c:valAx>
        <c:axId val="25100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Completed Students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375"/>
          <c:y val="0.1845"/>
          <c:w val="0.36325"/>
          <c:h val="0.52975"/>
        </c:manualLayout>
      </c:layout>
      <c:pieChart>
        <c:varyColors val="1"/>
        <c:ser>
          <c:idx val="0"/>
          <c:order val="0"/>
          <c:tx>
            <c:strRef>
              <c:f>Sheet3!$G$1</c:f>
              <c:strCache>
                <c:ptCount val="1"/>
                <c:pt idx="0">
                  <c:v>Completed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Sheet3!$E$2:$E$10</c:f>
              <c:strCache>
                <c:ptCount val="9"/>
                <c:pt idx="0">
                  <c:v>AS</c:v>
                </c:pt>
                <c:pt idx="1">
                  <c:v>BC</c:v>
                </c:pt>
                <c:pt idx="2">
                  <c:v>BA</c:v>
                </c:pt>
                <c:pt idx="3">
                  <c:v>ED</c:v>
                </c:pt>
                <c:pt idx="4">
                  <c:v>EN</c:v>
                </c:pt>
                <c:pt idx="5">
                  <c:v>MD</c:v>
                </c:pt>
                <c:pt idx="6">
                  <c:v>NR</c:v>
                </c:pt>
                <c:pt idx="7">
                  <c:v>PH</c:v>
                </c:pt>
                <c:pt idx="8">
                  <c:v>TA</c:v>
                </c:pt>
              </c:strCache>
            </c:strRef>
          </c:cat>
          <c:val>
            <c:numRef>
              <c:f>Sheet3!$G$2:$G$10</c:f>
              <c:numCache>
                <c:ptCount val="9"/>
                <c:pt idx="0">
                  <c:v>421</c:v>
                </c:pt>
                <c:pt idx="1">
                  <c:v>417</c:v>
                </c:pt>
                <c:pt idx="2">
                  <c:v>99</c:v>
                </c:pt>
                <c:pt idx="3">
                  <c:v>598</c:v>
                </c:pt>
                <c:pt idx="4">
                  <c:v>323</c:v>
                </c:pt>
                <c:pt idx="5">
                  <c:v>97</c:v>
                </c:pt>
                <c:pt idx="6">
                  <c:v>156</c:v>
                </c:pt>
                <c:pt idx="7">
                  <c:v>400</c:v>
                </c:pt>
                <c:pt idx="8">
                  <c:v>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16525"/>
          <c:w val="0.09475"/>
          <c:h val="0.6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Pre-2000 Completions by year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05"/>
          <c:w val="0.97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'Pre-2000 Completions'!$C$79:$E$79</c:f>
              <c:strCache>
                <c:ptCount val="3"/>
                <c:pt idx="0">
                  <c:v>Pre-199808</c:v>
                </c:pt>
                <c:pt idx="1">
                  <c:v>1998/1999</c:v>
                </c:pt>
                <c:pt idx="2">
                  <c:v>1999/2000</c:v>
                </c:pt>
              </c:strCache>
            </c:strRef>
          </c:cat>
          <c:val>
            <c:numRef>
              <c:f>'Pre-2000 Completions'!$C$80:$E$80</c:f>
              <c:numCache>
                <c:ptCount val="3"/>
                <c:pt idx="0">
                  <c:v>9</c:v>
                </c:pt>
                <c:pt idx="1">
                  <c:v>11</c:v>
                </c:pt>
                <c:pt idx="2">
                  <c:v>38</c:v>
                </c:pt>
              </c:numCache>
            </c:numRef>
          </c:val>
        </c:ser>
        <c:axId val="52986953"/>
        <c:axId val="7120530"/>
      </c:bar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 val="autoZero"/>
        <c:auto val="1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Completions by Year</a:t>
            </a:r>
          </a:p>
        </c:rich>
      </c:tx>
      <c:layout>
        <c:manualLayout>
          <c:xMode val="factor"/>
          <c:yMode val="factor"/>
          <c:x val="-0.003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1"/>
          <c:w val="0.970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'Completions by semester'!$C$143:$M$143</c:f>
              <c:strCache>
                <c:ptCount val="11"/>
                <c:pt idx="0">
                  <c:v>Pre-2000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</c:strCache>
            </c:strRef>
          </c:cat>
          <c:val>
            <c:numRef>
              <c:f>'Completions by semester'!$C$144:$M$144</c:f>
              <c:numCache>
                <c:ptCount val="11"/>
                <c:pt idx="0">
                  <c:v>62</c:v>
                </c:pt>
                <c:pt idx="1">
                  <c:v>90</c:v>
                </c:pt>
                <c:pt idx="2">
                  <c:v>121</c:v>
                </c:pt>
                <c:pt idx="3">
                  <c:v>169</c:v>
                </c:pt>
                <c:pt idx="4">
                  <c:v>135</c:v>
                </c:pt>
                <c:pt idx="5">
                  <c:v>120</c:v>
                </c:pt>
                <c:pt idx="6">
                  <c:v>153</c:v>
                </c:pt>
                <c:pt idx="7">
                  <c:v>172</c:v>
                </c:pt>
                <c:pt idx="8">
                  <c:v>246</c:v>
                </c:pt>
                <c:pt idx="9">
                  <c:v>279</c:v>
                </c:pt>
                <c:pt idx="10">
                  <c:v>855</c:v>
                </c:pt>
              </c:numCache>
            </c:numRef>
          </c:val>
        </c:ser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7325"/>
          <c:w val="0.940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'Completions by semester'!$AT$54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'Completions by semester'!$AU$54</c:f>
              <c:numCache>
                <c:ptCount val="1"/>
              </c:numCache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51275"/>
          <c:w val="0.024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Cumulative Admissions 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3"/>
          <c:w val="0.971"/>
          <c:h val="0.9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2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'admissions by semester'!$F$148:$F$158</c:f>
              <c:strCache>
                <c:ptCount val="11"/>
                <c:pt idx="0">
                  <c:v>Pre 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</c:strCache>
            </c:strRef>
          </c:cat>
          <c:val>
            <c:numRef>
              <c:f>'admissions by semester'!$G$148:$G$158</c:f>
              <c:numCache>
                <c:ptCount val="11"/>
                <c:pt idx="0">
                  <c:v>486</c:v>
                </c:pt>
                <c:pt idx="1">
                  <c:v>844</c:v>
                </c:pt>
                <c:pt idx="2">
                  <c:v>1202</c:v>
                </c:pt>
                <c:pt idx="3">
                  <c:v>1540</c:v>
                </c:pt>
                <c:pt idx="4">
                  <c:v>1889</c:v>
                </c:pt>
                <c:pt idx="5">
                  <c:v>2285</c:v>
                </c:pt>
                <c:pt idx="6">
                  <c:v>2698</c:v>
                </c:pt>
                <c:pt idx="7">
                  <c:v>3285</c:v>
                </c:pt>
                <c:pt idx="8">
                  <c:v>3973</c:v>
                </c:pt>
                <c:pt idx="9">
                  <c:v>5100</c:v>
                </c:pt>
                <c:pt idx="10">
                  <c:v>5332</c:v>
                </c:pt>
              </c:numCache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Admissions by Semester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05"/>
          <c:w val="0.97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'admissions by semester'!$B$148:$B$180</c:f>
              <c:strCache>
                <c:ptCount val="33"/>
                <c:pt idx="0">
                  <c:v>Pre-200005</c:v>
                </c:pt>
                <c:pt idx="1">
                  <c:v>SUMMER 2000</c:v>
                </c:pt>
                <c:pt idx="2">
                  <c:v>FALL 2000</c:v>
                </c:pt>
                <c:pt idx="3">
                  <c:v>SPRING 2001</c:v>
                </c:pt>
                <c:pt idx="4">
                  <c:v>SUMMER 2001</c:v>
                </c:pt>
                <c:pt idx="5">
                  <c:v>FALL 2001</c:v>
                </c:pt>
                <c:pt idx="6">
                  <c:v>SPRING 2002</c:v>
                </c:pt>
                <c:pt idx="7">
                  <c:v>SUMMER 2002</c:v>
                </c:pt>
                <c:pt idx="8">
                  <c:v>FALL 2002</c:v>
                </c:pt>
                <c:pt idx="9">
                  <c:v>SPRING 2003</c:v>
                </c:pt>
                <c:pt idx="10">
                  <c:v>SUMMER 2003</c:v>
                </c:pt>
                <c:pt idx="11">
                  <c:v>FALL 2003</c:v>
                </c:pt>
                <c:pt idx="12">
                  <c:v>SPRING 2004</c:v>
                </c:pt>
                <c:pt idx="13">
                  <c:v>SUMMER 2004</c:v>
                </c:pt>
                <c:pt idx="14">
                  <c:v>FALL 2004</c:v>
                </c:pt>
                <c:pt idx="15">
                  <c:v>SPRING 2005</c:v>
                </c:pt>
                <c:pt idx="16">
                  <c:v>SUMMER 2005</c:v>
                </c:pt>
                <c:pt idx="17">
                  <c:v>FALL 2005</c:v>
                </c:pt>
                <c:pt idx="18">
                  <c:v>SPRING 2006</c:v>
                </c:pt>
                <c:pt idx="19">
                  <c:v>SUMMER 2006</c:v>
                </c:pt>
                <c:pt idx="20">
                  <c:v>FALL 2006</c:v>
                </c:pt>
                <c:pt idx="21">
                  <c:v>SPRING 2007</c:v>
                </c:pt>
                <c:pt idx="22">
                  <c:v>SUMMER 2007</c:v>
                </c:pt>
                <c:pt idx="23">
                  <c:v>FALL 2007</c:v>
                </c:pt>
                <c:pt idx="24">
                  <c:v>SPRING 2008</c:v>
                </c:pt>
                <c:pt idx="25">
                  <c:v>SUMMER 2008</c:v>
                </c:pt>
                <c:pt idx="26">
                  <c:v>FALL 2008</c:v>
                </c:pt>
                <c:pt idx="27">
                  <c:v>SPRING 2009</c:v>
                </c:pt>
                <c:pt idx="28">
                  <c:v>SUMMER 2009</c:v>
                </c:pt>
                <c:pt idx="29">
                  <c:v>FALL 2009</c:v>
                </c:pt>
                <c:pt idx="30">
                  <c:v>SPRING 2010</c:v>
                </c:pt>
                <c:pt idx="31">
                  <c:v>SUMMER 2010</c:v>
                </c:pt>
                <c:pt idx="32">
                  <c:v>FALL 2010</c:v>
                </c:pt>
              </c:strCache>
            </c:strRef>
          </c:cat>
          <c:val>
            <c:numRef>
              <c:f>'admissions by semester'!$C$148:$C$180</c:f>
              <c:numCache>
                <c:ptCount val="33"/>
              </c:numCache>
            </c:numRef>
          </c:val>
        </c:ser>
        <c:ser>
          <c:idx val="1"/>
          <c:order val="1"/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'admissions by semester'!$B$148:$B$180</c:f>
              <c:strCache>
                <c:ptCount val="33"/>
                <c:pt idx="0">
                  <c:v>Pre-200005</c:v>
                </c:pt>
                <c:pt idx="1">
                  <c:v>SUMMER 2000</c:v>
                </c:pt>
                <c:pt idx="2">
                  <c:v>FALL 2000</c:v>
                </c:pt>
                <c:pt idx="3">
                  <c:v>SPRING 2001</c:v>
                </c:pt>
                <c:pt idx="4">
                  <c:v>SUMMER 2001</c:v>
                </c:pt>
                <c:pt idx="5">
                  <c:v>FALL 2001</c:v>
                </c:pt>
                <c:pt idx="6">
                  <c:v>SPRING 2002</c:v>
                </c:pt>
                <c:pt idx="7">
                  <c:v>SUMMER 2002</c:v>
                </c:pt>
                <c:pt idx="8">
                  <c:v>FALL 2002</c:v>
                </c:pt>
                <c:pt idx="9">
                  <c:v>SPRING 2003</c:v>
                </c:pt>
                <c:pt idx="10">
                  <c:v>SUMMER 2003</c:v>
                </c:pt>
                <c:pt idx="11">
                  <c:v>FALL 2003</c:v>
                </c:pt>
                <c:pt idx="12">
                  <c:v>SPRING 2004</c:v>
                </c:pt>
                <c:pt idx="13">
                  <c:v>SUMMER 2004</c:v>
                </c:pt>
                <c:pt idx="14">
                  <c:v>FALL 2004</c:v>
                </c:pt>
                <c:pt idx="15">
                  <c:v>SPRING 2005</c:v>
                </c:pt>
                <c:pt idx="16">
                  <c:v>SUMMER 2005</c:v>
                </c:pt>
                <c:pt idx="17">
                  <c:v>FALL 2005</c:v>
                </c:pt>
                <c:pt idx="18">
                  <c:v>SPRING 2006</c:v>
                </c:pt>
                <c:pt idx="19">
                  <c:v>SUMMER 2006</c:v>
                </c:pt>
                <c:pt idx="20">
                  <c:v>FALL 2006</c:v>
                </c:pt>
                <c:pt idx="21">
                  <c:v>SPRING 2007</c:v>
                </c:pt>
                <c:pt idx="22">
                  <c:v>SUMMER 2007</c:v>
                </c:pt>
                <c:pt idx="23">
                  <c:v>FALL 2007</c:v>
                </c:pt>
                <c:pt idx="24">
                  <c:v>SPRING 2008</c:v>
                </c:pt>
                <c:pt idx="25">
                  <c:v>SUMMER 2008</c:v>
                </c:pt>
                <c:pt idx="26">
                  <c:v>FALL 2008</c:v>
                </c:pt>
                <c:pt idx="27">
                  <c:v>SPRING 2009</c:v>
                </c:pt>
                <c:pt idx="28">
                  <c:v>SUMMER 2009</c:v>
                </c:pt>
                <c:pt idx="29">
                  <c:v>FALL 2009</c:v>
                </c:pt>
                <c:pt idx="30">
                  <c:v>SPRING 2010</c:v>
                </c:pt>
                <c:pt idx="31">
                  <c:v>SUMMER 2010</c:v>
                </c:pt>
                <c:pt idx="32">
                  <c:v>FALL 2010</c:v>
                </c:pt>
              </c:strCache>
            </c:strRef>
          </c:cat>
          <c:val>
            <c:numRef>
              <c:f>'admissions by semester'!$D$148:$D$180</c:f>
              <c:numCache>
                <c:ptCount val="33"/>
                <c:pt idx="0">
                  <c:v>482</c:v>
                </c:pt>
                <c:pt idx="1">
                  <c:v>69</c:v>
                </c:pt>
                <c:pt idx="2">
                  <c:v>158</c:v>
                </c:pt>
                <c:pt idx="3">
                  <c:v>135</c:v>
                </c:pt>
                <c:pt idx="4">
                  <c:v>77</c:v>
                </c:pt>
                <c:pt idx="5">
                  <c:v>148</c:v>
                </c:pt>
                <c:pt idx="6">
                  <c:v>133</c:v>
                </c:pt>
                <c:pt idx="7">
                  <c:v>123</c:v>
                </c:pt>
                <c:pt idx="8">
                  <c:v>104</c:v>
                </c:pt>
                <c:pt idx="9">
                  <c:v>111</c:v>
                </c:pt>
                <c:pt idx="10">
                  <c:v>42</c:v>
                </c:pt>
                <c:pt idx="11">
                  <c:v>163</c:v>
                </c:pt>
                <c:pt idx="12">
                  <c:v>144</c:v>
                </c:pt>
                <c:pt idx="13">
                  <c:v>61</c:v>
                </c:pt>
                <c:pt idx="14">
                  <c:v>159</c:v>
                </c:pt>
                <c:pt idx="15">
                  <c:v>176</c:v>
                </c:pt>
                <c:pt idx="16">
                  <c:v>68</c:v>
                </c:pt>
                <c:pt idx="17">
                  <c:v>193</c:v>
                </c:pt>
                <c:pt idx="18">
                  <c:v>152</c:v>
                </c:pt>
                <c:pt idx="19">
                  <c:v>108</c:v>
                </c:pt>
                <c:pt idx="20">
                  <c:v>267</c:v>
                </c:pt>
                <c:pt idx="21">
                  <c:v>212</c:v>
                </c:pt>
                <c:pt idx="22">
                  <c:v>154</c:v>
                </c:pt>
                <c:pt idx="23">
                  <c:v>355</c:v>
                </c:pt>
                <c:pt idx="24">
                  <c:v>179</c:v>
                </c:pt>
                <c:pt idx="25">
                  <c:v>131</c:v>
                </c:pt>
                <c:pt idx="26">
                  <c:v>340</c:v>
                </c:pt>
                <c:pt idx="27">
                  <c:v>213</c:v>
                </c:pt>
                <c:pt idx="28">
                  <c:v>113</c:v>
                </c:pt>
                <c:pt idx="29">
                  <c:v>330</c:v>
                </c:pt>
                <c:pt idx="30">
                  <c:v>232</c:v>
                </c:pt>
                <c:pt idx="31">
                  <c:v>122</c:v>
                </c:pt>
                <c:pt idx="32">
                  <c:v>359</c:v>
                </c:pt>
              </c:numCache>
            </c:numRef>
          </c:val>
        </c:ser>
        <c:axId val="44827085"/>
        <c:axId val="790582"/>
      </c:bar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auto val="1"/>
        <c:lblOffset val="100"/>
        <c:tickLblSkip val="1"/>
        <c:noMultiLvlLbl val="0"/>
      </c:catAx>
      <c:valAx>
        <c:axId val="790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448270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Admissions by Academic Year </a:t>
            </a:r>
          </a:p>
        </c:rich>
      </c:tx>
      <c:layout>
        <c:manualLayout>
          <c:xMode val="factor"/>
          <c:yMode val="factor"/>
          <c:x val="-0.04"/>
          <c:y val="0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2095"/>
          <c:y val="0.06825"/>
          <c:w val="0.774"/>
          <c:h val="0.90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'admissions by semester'!$F$148:$F$158</c:f>
              <c:strCache>
                <c:ptCount val="11"/>
                <c:pt idx="0">
                  <c:v>Pre 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</c:strCache>
            </c:strRef>
          </c:cat>
          <c:val>
            <c:numRef>
              <c:f>'admissions by semester'!$H$148:$H$158</c:f>
              <c:numCache>
                <c:ptCount val="11"/>
                <c:pt idx="0">
                  <c:v>482</c:v>
                </c:pt>
                <c:pt idx="1">
                  <c:v>362</c:v>
                </c:pt>
                <c:pt idx="2">
                  <c:v>358</c:v>
                </c:pt>
                <c:pt idx="3">
                  <c:v>338</c:v>
                </c:pt>
                <c:pt idx="4">
                  <c:v>349</c:v>
                </c:pt>
                <c:pt idx="5">
                  <c:v>396</c:v>
                </c:pt>
                <c:pt idx="6">
                  <c:v>413</c:v>
                </c:pt>
                <c:pt idx="7">
                  <c:v>587</c:v>
                </c:pt>
                <c:pt idx="8">
                  <c:v>688</c:v>
                </c:pt>
                <c:pt idx="9">
                  <c:v>684</c:v>
                </c:pt>
                <c:pt idx="10">
                  <c:v>675</c:v>
                </c:pt>
              </c:numCache>
            </c:numRef>
          </c:val>
          <c:shape val="box"/>
        </c:ser>
        <c:shape val="box"/>
        <c:axId val="7115239"/>
        <c:axId val="64037152"/>
      </c:bar3D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3300"/>
            </a:solidFill>
          </a:ln>
        </c:spPr>
        <c:crossAx val="64037152"/>
        <c:crosses val="autoZero"/>
        <c:auto val="1"/>
        <c:lblOffset val="100"/>
        <c:tickLblSkip val="1"/>
        <c:noMultiLvlLbl val="0"/>
      </c:catAx>
      <c:valAx>
        <c:axId val="64037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rPr>
                  <a:t>Number of New Admissions</a:t>
                </a:r>
              </a:p>
            </c:rich>
          </c:tx>
          <c:layout>
            <c:manualLayout>
              <c:xMode val="factor"/>
              <c:yMode val="factor"/>
              <c:x val="-0.274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0033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33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Active/Inactive v Completed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0175"/>
          <c:w val="0.839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Sheet3!$F$1</c:f>
              <c:strCache>
                <c:ptCount val="1"/>
                <c:pt idx="0">
                  <c:v>Active/Inactive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Sheet3!$E$2:$E$10</c:f>
              <c:strCache>
                <c:ptCount val="9"/>
                <c:pt idx="0">
                  <c:v>AS</c:v>
                </c:pt>
                <c:pt idx="1">
                  <c:v>BC</c:v>
                </c:pt>
                <c:pt idx="2">
                  <c:v>BA</c:v>
                </c:pt>
                <c:pt idx="3">
                  <c:v>ED</c:v>
                </c:pt>
                <c:pt idx="4">
                  <c:v>EN</c:v>
                </c:pt>
                <c:pt idx="5">
                  <c:v>MD</c:v>
                </c:pt>
                <c:pt idx="6">
                  <c:v>NR</c:v>
                </c:pt>
                <c:pt idx="7">
                  <c:v>PH</c:v>
                </c:pt>
                <c:pt idx="8">
                  <c:v>TA</c:v>
                </c:pt>
              </c:strCache>
            </c:strRef>
          </c:cat>
          <c:val>
            <c:numRef>
              <c:f>Sheet3!$F$2:$F$10</c:f>
              <c:numCache>
                <c:ptCount val="9"/>
                <c:pt idx="0">
                  <c:v>894</c:v>
                </c:pt>
                <c:pt idx="1">
                  <c:v>577</c:v>
                </c:pt>
                <c:pt idx="2">
                  <c:v>93</c:v>
                </c:pt>
                <c:pt idx="3">
                  <c:v>1268</c:v>
                </c:pt>
                <c:pt idx="4">
                  <c:v>338</c:v>
                </c:pt>
                <c:pt idx="5">
                  <c:v>433</c:v>
                </c:pt>
                <c:pt idx="6">
                  <c:v>150</c:v>
                </c:pt>
                <c:pt idx="7">
                  <c:v>798</c:v>
                </c:pt>
                <c:pt idx="8">
                  <c:v>164</c:v>
                </c:pt>
              </c:numCache>
            </c:numRef>
          </c:val>
        </c:ser>
        <c:ser>
          <c:idx val="1"/>
          <c:order val="1"/>
          <c:tx>
            <c:strRef>
              <c:f>Sheet3!$G$1</c:f>
              <c:strCache>
                <c:ptCount val="1"/>
                <c:pt idx="0">
                  <c:v>Completed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Sheet3!$E$2:$E$10</c:f>
              <c:strCache>
                <c:ptCount val="9"/>
                <c:pt idx="0">
                  <c:v>AS</c:v>
                </c:pt>
                <c:pt idx="1">
                  <c:v>BC</c:v>
                </c:pt>
                <c:pt idx="2">
                  <c:v>BA</c:v>
                </c:pt>
                <c:pt idx="3">
                  <c:v>ED</c:v>
                </c:pt>
                <c:pt idx="4">
                  <c:v>EN</c:v>
                </c:pt>
                <c:pt idx="5">
                  <c:v>MD</c:v>
                </c:pt>
                <c:pt idx="6">
                  <c:v>NR</c:v>
                </c:pt>
                <c:pt idx="7">
                  <c:v>PH</c:v>
                </c:pt>
                <c:pt idx="8">
                  <c:v>TA</c:v>
                </c:pt>
              </c:strCache>
            </c:strRef>
          </c:cat>
          <c:val>
            <c:numRef>
              <c:f>Sheet3!$G$2:$G$10</c:f>
              <c:numCache>
                <c:ptCount val="9"/>
                <c:pt idx="0">
                  <c:v>421</c:v>
                </c:pt>
                <c:pt idx="1">
                  <c:v>417</c:v>
                </c:pt>
                <c:pt idx="2">
                  <c:v>99</c:v>
                </c:pt>
                <c:pt idx="3">
                  <c:v>598</c:v>
                </c:pt>
                <c:pt idx="4">
                  <c:v>323</c:v>
                </c:pt>
                <c:pt idx="5">
                  <c:v>97</c:v>
                </c:pt>
                <c:pt idx="6">
                  <c:v>156</c:v>
                </c:pt>
                <c:pt idx="7">
                  <c:v>400</c:v>
                </c:pt>
                <c:pt idx="8">
                  <c:v>66</c:v>
                </c:pt>
              </c:numCache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3946345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5725"/>
          <c:w val="0.131"/>
          <c:h val="0.069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Admitted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5"/>
          <c:y val="0.186"/>
          <c:w val="0.3455"/>
          <c:h val="0.5045"/>
        </c:manualLayout>
      </c:layout>
      <c:pieChart>
        <c:varyColors val="1"/>
        <c:ser>
          <c:idx val="0"/>
          <c:order val="0"/>
          <c:tx>
            <c:strRef>
              <c:f>Sheet3!$F$1</c:f>
              <c:strCache>
                <c:ptCount val="1"/>
                <c:pt idx="0">
                  <c:v>Active/Inactive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Sheet3!$E$2:$E$10</c:f>
              <c:strCache>
                <c:ptCount val="9"/>
                <c:pt idx="0">
                  <c:v>AS</c:v>
                </c:pt>
                <c:pt idx="1">
                  <c:v>BC</c:v>
                </c:pt>
                <c:pt idx="2">
                  <c:v>BA</c:v>
                </c:pt>
                <c:pt idx="3">
                  <c:v>ED</c:v>
                </c:pt>
                <c:pt idx="4">
                  <c:v>EN</c:v>
                </c:pt>
                <c:pt idx="5">
                  <c:v>MD</c:v>
                </c:pt>
                <c:pt idx="6">
                  <c:v>NR</c:v>
                </c:pt>
                <c:pt idx="7">
                  <c:v>PH</c:v>
                </c:pt>
                <c:pt idx="8">
                  <c:v>TA</c:v>
                </c:pt>
              </c:strCache>
            </c:strRef>
          </c:cat>
          <c:val>
            <c:numRef>
              <c:f>Sheet3!$F$2:$F$10</c:f>
              <c:numCache>
                <c:ptCount val="9"/>
                <c:pt idx="0">
                  <c:v>894</c:v>
                </c:pt>
                <c:pt idx="1">
                  <c:v>577</c:v>
                </c:pt>
                <c:pt idx="2">
                  <c:v>93</c:v>
                </c:pt>
                <c:pt idx="3">
                  <c:v>1268</c:v>
                </c:pt>
                <c:pt idx="4">
                  <c:v>338</c:v>
                </c:pt>
                <c:pt idx="5">
                  <c:v>433</c:v>
                </c:pt>
                <c:pt idx="6">
                  <c:v>150</c:v>
                </c:pt>
                <c:pt idx="7">
                  <c:v>798</c:v>
                </c:pt>
                <c:pt idx="8">
                  <c:v>164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0775"/>
          <c:w val="0.09475"/>
          <c:h val="0.85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Certificate Only v. Degree and Certificate Seeking Admissions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905"/>
          <c:w val="0.846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v>Cert only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Sheet3!$A$2:$A$10</c:f>
              <c:strCache>
                <c:ptCount val="9"/>
                <c:pt idx="0">
                  <c:v>AS</c:v>
                </c:pt>
                <c:pt idx="1">
                  <c:v>BC</c:v>
                </c:pt>
                <c:pt idx="2">
                  <c:v>BA</c:v>
                </c:pt>
                <c:pt idx="3">
                  <c:v>ED</c:v>
                </c:pt>
                <c:pt idx="4">
                  <c:v>EN</c:v>
                </c:pt>
                <c:pt idx="5">
                  <c:v>MD</c:v>
                </c:pt>
                <c:pt idx="6">
                  <c:v>NR</c:v>
                </c:pt>
                <c:pt idx="7">
                  <c:v>PH</c:v>
                </c:pt>
                <c:pt idx="8">
                  <c:v>TA</c:v>
                </c:pt>
              </c:strCache>
            </c:strRef>
          </c:cat>
          <c:val>
            <c:numRef>
              <c:f>Sheet3!$B$2:$B$10</c:f>
              <c:numCache>
                <c:ptCount val="9"/>
                <c:pt idx="0">
                  <c:v>756</c:v>
                </c:pt>
                <c:pt idx="1">
                  <c:v>390</c:v>
                </c:pt>
                <c:pt idx="2">
                  <c:v>94</c:v>
                </c:pt>
                <c:pt idx="3">
                  <c:v>986</c:v>
                </c:pt>
                <c:pt idx="4">
                  <c:v>224</c:v>
                </c:pt>
                <c:pt idx="5">
                  <c:v>296</c:v>
                </c:pt>
                <c:pt idx="6">
                  <c:v>247</c:v>
                </c:pt>
                <c:pt idx="7">
                  <c:v>639</c:v>
                </c:pt>
                <c:pt idx="8">
                  <c:v>135</c:v>
                </c:pt>
              </c:numCache>
            </c:numRef>
          </c:val>
        </c:ser>
        <c:ser>
          <c:idx val="1"/>
          <c:order val="1"/>
          <c:tx>
            <c:v>Degree and Cert</c:v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Sheet3!$A$2:$A$10</c:f>
              <c:strCache>
                <c:ptCount val="9"/>
                <c:pt idx="0">
                  <c:v>AS</c:v>
                </c:pt>
                <c:pt idx="1">
                  <c:v>BC</c:v>
                </c:pt>
                <c:pt idx="2">
                  <c:v>BA</c:v>
                </c:pt>
                <c:pt idx="3">
                  <c:v>ED</c:v>
                </c:pt>
                <c:pt idx="4">
                  <c:v>EN</c:v>
                </c:pt>
                <c:pt idx="5">
                  <c:v>MD</c:v>
                </c:pt>
                <c:pt idx="6">
                  <c:v>NR</c:v>
                </c:pt>
                <c:pt idx="7">
                  <c:v>PH</c:v>
                </c:pt>
                <c:pt idx="8">
                  <c:v>TA</c:v>
                </c:pt>
              </c:strCache>
            </c:strRef>
          </c:cat>
          <c:val>
            <c:numRef>
              <c:f>Sheet3!$C$2:$C$10</c:f>
              <c:numCache>
                <c:ptCount val="9"/>
                <c:pt idx="0">
                  <c:v>559</c:v>
                </c:pt>
                <c:pt idx="1">
                  <c:v>604</c:v>
                </c:pt>
                <c:pt idx="2">
                  <c:v>98</c:v>
                </c:pt>
                <c:pt idx="3">
                  <c:v>880</c:v>
                </c:pt>
                <c:pt idx="4">
                  <c:v>437</c:v>
                </c:pt>
                <c:pt idx="5">
                  <c:v>234</c:v>
                </c:pt>
                <c:pt idx="6">
                  <c:v>59</c:v>
                </c:pt>
                <c:pt idx="7">
                  <c:v>559</c:v>
                </c:pt>
                <c:pt idx="8">
                  <c:v>95</c:v>
                </c:pt>
              </c:numCache>
            </c:numRef>
          </c:val>
        </c:ser>
        <c:axId val="42423419"/>
        <c:axId val="46266452"/>
      </c:barChart>
      <c:catAx>
        <c:axId val="4242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4242341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449"/>
          <c:w val="0.1127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Converts-Cert to Grad by Semester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05"/>
          <c:w val="0.967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'Converts-Cert to Grad'!$C$2:$AD$2</c:f>
              <c:strCache>
                <c:ptCount val="28"/>
                <c:pt idx="0">
                  <c:v>Pre-2000</c:v>
                </c:pt>
                <c:pt idx="1">
                  <c:v>200005</c:v>
                </c:pt>
                <c:pt idx="2">
                  <c:v>200008</c:v>
                </c:pt>
                <c:pt idx="3">
                  <c:v>200101</c:v>
                </c:pt>
                <c:pt idx="4">
                  <c:v>200105</c:v>
                </c:pt>
                <c:pt idx="5">
                  <c:v>200108</c:v>
                </c:pt>
                <c:pt idx="6">
                  <c:v>200201</c:v>
                </c:pt>
                <c:pt idx="7">
                  <c:v>200205</c:v>
                </c:pt>
                <c:pt idx="8">
                  <c:v>200208</c:v>
                </c:pt>
                <c:pt idx="9">
                  <c:v>200301</c:v>
                </c:pt>
                <c:pt idx="10">
                  <c:v>200305</c:v>
                </c:pt>
                <c:pt idx="11">
                  <c:v>200308</c:v>
                </c:pt>
                <c:pt idx="12">
                  <c:v>200401</c:v>
                </c:pt>
                <c:pt idx="13">
                  <c:v>200405</c:v>
                </c:pt>
                <c:pt idx="14">
                  <c:v>200408</c:v>
                </c:pt>
                <c:pt idx="15">
                  <c:v>200501</c:v>
                </c:pt>
                <c:pt idx="16">
                  <c:v>200505</c:v>
                </c:pt>
                <c:pt idx="17">
                  <c:v>200508</c:v>
                </c:pt>
                <c:pt idx="18">
                  <c:v>200601</c:v>
                </c:pt>
                <c:pt idx="19">
                  <c:v>200605</c:v>
                </c:pt>
                <c:pt idx="20">
                  <c:v>200608</c:v>
                </c:pt>
                <c:pt idx="21">
                  <c:v>200701</c:v>
                </c:pt>
                <c:pt idx="22">
                  <c:v>200705</c:v>
                </c:pt>
                <c:pt idx="23">
                  <c:v>200708</c:v>
                </c:pt>
                <c:pt idx="24">
                  <c:v>200801</c:v>
                </c:pt>
                <c:pt idx="25">
                  <c:v>200805</c:v>
                </c:pt>
                <c:pt idx="26">
                  <c:v>200808</c:v>
                </c:pt>
                <c:pt idx="27">
                  <c:v>200901</c:v>
                </c:pt>
              </c:strCache>
            </c:strRef>
          </c:cat>
          <c:val>
            <c:numRef>
              <c:f>'Converts-Cert to Grad'!$C$118:$AD$118</c:f>
              <c:numCache>
                <c:ptCount val="28"/>
                <c:pt idx="0">
                  <c:v>11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  <c:pt idx="6">
                  <c:v>12</c:v>
                </c:pt>
                <c:pt idx="7">
                  <c:v>7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19</c:v>
                </c:pt>
                <c:pt idx="12">
                  <c:v>18</c:v>
                </c:pt>
                <c:pt idx="13">
                  <c:v>5</c:v>
                </c:pt>
                <c:pt idx="14">
                  <c:v>14</c:v>
                </c:pt>
                <c:pt idx="15">
                  <c:v>14</c:v>
                </c:pt>
                <c:pt idx="16">
                  <c:v>5</c:v>
                </c:pt>
                <c:pt idx="17">
                  <c:v>15</c:v>
                </c:pt>
                <c:pt idx="18">
                  <c:v>6</c:v>
                </c:pt>
                <c:pt idx="19">
                  <c:v>5</c:v>
                </c:pt>
                <c:pt idx="20">
                  <c:v>23</c:v>
                </c:pt>
                <c:pt idx="21">
                  <c:v>21</c:v>
                </c:pt>
                <c:pt idx="22">
                  <c:v>18</c:v>
                </c:pt>
                <c:pt idx="23">
                  <c:v>39</c:v>
                </c:pt>
                <c:pt idx="24">
                  <c:v>33</c:v>
                </c:pt>
                <c:pt idx="25">
                  <c:v>5</c:v>
                </c:pt>
                <c:pt idx="26">
                  <c:v>4</c:v>
                </c:pt>
                <c:pt idx="27">
                  <c:v>0</c:v>
                </c:pt>
              </c:numCache>
            </c:numRef>
          </c:val>
        </c:ser>
        <c:axId val="13744885"/>
        <c:axId val="56595102"/>
      </c:bar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Completions by Semester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05"/>
          <c:w val="0.97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'Completions by semester'!$A$1:$AX$1</c:f>
              <c:strCache>
                <c:ptCount val="1"/>
                <c:pt idx="0">
                  <c:v>Completions by Semester as of 09/30/12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'Completions by semester'!$C$139:$AG$139</c:f>
              <c:strCache>
                <c:ptCount val="31"/>
                <c:pt idx="0">
                  <c:v>Pre-2000</c:v>
                </c:pt>
                <c:pt idx="1">
                  <c:v>Sum 2000</c:v>
                </c:pt>
                <c:pt idx="2">
                  <c:v>Fall 2000</c:v>
                </c:pt>
                <c:pt idx="3">
                  <c:v>Spr 2001</c:v>
                </c:pt>
                <c:pt idx="4">
                  <c:v>Sum2001</c:v>
                </c:pt>
                <c:pt idx="5">
                  <c:v>Fall 2001</c:v>
                </c:pt>
                <c:pt idx="6">
                  <c:v>Spr 2002</c:v>
                </c:pt>
                <c:pt idx="7">
                  <c:v>Sum 2002</c:v>
                </c:pt>
                <c:pt idx="8">
                  <c:v>Fall 2002</c:v>
                </c:pt>
                <c:pt idx="9">
                  <c:v>Spr 2003</c:v>
                </c:pt>
                <c:pt idx="10">
                  <c:v>Sum 2003</c:v>
                </c:pt>
                <c:pt idx="11">
                  <c:v>Fall 2003</c:v>
                </c:pt>
                <c:pt idx="12">
                  <c:v>Spr 2004</c:v>
                </c:pt>
                <c:pt idx="13">
                  <c:v>Sum 2004</c:v>
                </c:pt>
                <c:pt idx="14">
                  <c:v>Fall 2004</c:v>
                </c:pt>
                <c:pt idx="15">
                  <c:v>Spr 2005</c:v>
                </c:pt>
                <c:pt idx="16">
                  <c:v>Sum 2005</c:v>
                </c:pt>
                <c:pt idx="17">
                  <c:v>Fall 2005</c:v>
                </c:pt>
                <c:pt idx="18">
                  <c:v>Spr2006</c:v>
                </c:pt>
                <c:pt idx="19">
                  <c:v>Sum 2006</c:v>
                </c:pt>
                <c:pt idx="20">
                  <c:v>Fall 2006</c:v>
                </c:pt>
                <c:pt idx="21">
                  <c:v>Spr 2007</c:v>
                </c:pt>
                <c:pt idx="22">
                  <c:v>Sum 2007</c:v>
                </c:pt>
                <c:pt idx="23">
                  <c:v>Fall 2007</c:v>
                </c:pt>
                <c:pt idx="24">
                  <c:v>Spr 2008</c:v>
                </c:pt>
                <c:pt idx="25">
                  <c:v>Sum 2008</c:v>
                </c:pt>
                <c:pt idx="26">
                  <c:v>Fall 2008</c:v>
                </c:pt>
                <c:pt idx="27">
                  <c:v>Spr 2009</c:v>
                </c:pt>
                <c:pt idx="28">
                  <c:v>Sum 09</c:v>
                </c:pt>
                <c:pt idx="29">
                  <c:v>Fall 2009</c:v>
                </c:pt>
                <c:pt idx="30">
                  <c:v>Spr 2010</c:v>
                </c:pt>
              </c:strCache>
            </c:strRef>
          </c:cat>
          <c:val>
            <c:numRef>
              <c:f>'Completions by semester'!$C$140:$AQ$140</c:f>
              <c:numCache>
                <c:ptCount val="41"/>
                <c:pt idx="0">
                  <c:v>62</c:v>
                </c:pt>
                <c:pt idx="1">
                  <c:v>15</c:v>
                </c:pt>
                <c:pt idx="2">
                  <c:v>39</c:v>
                </c:pt>
                <c:pt idx="3">
                  <c:v>36</c:v>
                </c:pt>
                <c:pt idx="4">
                  <c:v>39</c:v>
                </c:pt>
                <c:pt idx="5">
                  <c:v>53</c:v>
                </c:pt>
                <c:pt idx="6">
                  <c:v>29</c:v>
                </c:pt>
                <c:pt idx="7">
                  <c:v>60</c:v>
                </c:pt>
                <c:pt idx="8">
                  <c:v>34</c:v>
                </c:pt>
                <c:pt idx="9">
                  <c:v>75</c:v>
                </c:pt>
                <c:pt idx="10">
                  <c:v>61</c:v>
                </c:pt>
                <c:pt idx="11">
                  <c:v>28</c:v>
                </c:pt>
                <c:pt idx="12">
                  <c:v>46</c:v>
                </c:pt>
                <c:pt idx="13">
                  <c:v>46</c:v>
                </c:pt>
                <c:pt idx="14">
                  <c:v>30</c:v>
                </c:pt>
                <c:pt idx="15">
                  <c:v>44</c:v>
                </c:pt>
                <c:pt idx="16">
                  <c:v>66</c:v>
                </c:pt>
                <c:pt idx="17">
                  <c:v>45</c:v>
                </c:pt>
                <c:pt idx="18">
                  <c:v>42</c:v>
                </c:pt>
                <c:pt idx="19">
                  <c:v>52</c:v>
                </c:pt>
                <c:pt idx="20">
                  <c:v>50</c:v>
                </c:pt>
                <c:pt idx="21">
                  <c:v>70</c:v>
                </c:pt>
                <c:pt idx="22">
                  <c:v>73</c:v>
                </c:pt>
                <c:pt idx="23">
                  <c:v>81</c:v>
                </c:pt>
                <c:pt idx="24">
                  <c:v>92</c:v>
                </c:pt>
                <c:pt idx="25">
                  <c:v>122</c:v>
                </c:pt>
                <c:pt idx="26">
                  <c:v>87</c:v>
                </c:pt>
                <c:pt idx="27">
                  <c:v>70</c:v>
                </c:pt>
                <c:pt idx="28">
                  <c:v>99</c:v>
                </c:pt>
                <c:pt idx="29">
                  <c:v>110</c:v>
                </c:pt>
                <c:pt idx="30">
                  <c:v>35</c:v>
                </c:pt>
                <c:pt idx="31">
                  <c:v>43</c:v>
                </c:pt>
                <c:pt idx="32">
                  <c:v>150</c:v>
                </c:pt>
                <c:pt idx="33">
                  <c:v>26</c:v>
                </c:pt>
                <c:pt idx="34">
                  <c:v>77</c:v>
                </c:pt>
                <c:pt idx="35">
                  <c:v>14</c:v>
                </c:pt>
                <c:pt idx="36">
                  <c:v>97</c:v>
                </c:pt>
                <c:pt idx="37">
                  <c:v>148</c:v>
                </c:pt>
                <c:pt idx="38">
                  <c:v>56</c:v>
                </c:pt>
                <c:pt idx="39">
                  <c:v>0</c:v>
                </c:pt>
              </c:numCache>
            </c:numRef>
          </c:val>
        </c:ser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24925" cy="6067425"/>
    <xdr:graphicFrame>
      <xdr:nvGraphicFramePr>
        <xdr:cNvPr id="1" name="Shape 1025"/>
        <xdr:cNvGraphicFramePr/>
      </xdr:nvGraphicFramePr>
      <xdr:xfrm>
        <a:off x="0" y="0"/>
        <a:ext cx="8924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8"/>
  <sheetViews>
    <sheetView zoomScale="75" zoomScaleNormal="75" zoomScalePageLayoutView="0" workbookViewId="0" topLeftCell="B1">
      <selection activeCell="B1" sqref="B1"/>
    </sheetView>
  </sheetViews>
  <sheetFormatPr defaultColWidth="9.140625" defaultRowHeight="12.75"/>
  <cols>
    <col min="2" max="2" width="40.57421875" style="0" bestFit="1" customWidth="1"/>
    <col min="9" max="9" width="9.140625" style="50" customWidth="1"/>
  </cols>
  <sheetData>
    <row r="1" spans="1:9" ht="12.75">
      <c r="A1" s="13" t="s">
        <v>52</v>
      </c>
      <c r="B1" s="9" t="s">
        <v>151</v>
      </c>
      <c r="C1" s="49" t="s">
        <v>116</v>
      </c>
      <c r="D1" s="50">
        <v>199808</v>
      </c>
      <c r="E1" s="50">
        <v>199901</v>
      </c>
      <c r="F1" s="50">
        <v>199905</v>
      </c>
      <c r="G1" s="50">
        <v>199908</v>
      </c>
      <c r="H1" s="50">
        <v>200001</v>
      </c>
      <c r="I1" s="78" t="s">
        <v>47</v>
      </c>
    </row>
    <row r="2" spans="1:9" ht="12.75">
      <c r="A2" s="12" t="s">
        <v>60</v>
      </c>
      <c r="B2" s="10" t="s">
        <v>1</v>
      </c>
      <c r="C2" s="51">
        <v>0</v>
      </c>
      <c r="D2" s="21">
        <v>11</v>
      </c>
      <c r="E2" s="21">
        <v>1</v>
      </c>
      <c r="F2" s="21">
        <v>0</v>
      </c>
      <c r="G2" s="21">
        <v>18</v>
      </c>
      <c r="H2" s="21">
        <v>0</v>
      </c>
      <c r="I2" s="50">
        <f aca="true" t="shared" si="0" ref="I2:I33">SUM(C2:H2)</f>
        <v>30</v>
      </c>
    </row>
    <row r="3" spans="1:9" ht="12.75">
      <c r="A3" s="12" t="s">
        <v>60</v>
      </c>
      <c r="B3" s="10" t="s">
        <v>46</v>
      </c>
      <c r="C3" s="5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50">
        <f t="shared" si="0"/>
        <v>0</v>
      </c>
    </row>
    <row r="4" spans="1:9" ht="12.75">
      <c r="A4" s="12" t="s">
        <v>60</v>
      </c>
      <c r="B4" s="10" t="s">
        <v>4</v>
      </c>
      <c r="C4" s="5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50">
        <f t="shared" si="0"/>
        <v>0</v>
      </c>
    </row>
    <row r="5" spans="1:9" ht="12.75">
      <c r="A5" s="12" t="s">
        <v>60</v>
      </c>
      <c r="B5" s="10" t="s">
        <v>148</v>
      </c>
      <c r="C5" s="5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50">
        <f t="shared" si="0"/>
        <v>0</v>
      </c>
    </row>
    <row r="6" spans="1:9" ht="12.75">
      <c r="A6" s="12" t="s">
        <v>60</v>
      </c>
      <c r="B6" s="10" t="s">
        <v>5</v>
      </c>
      <c r="C6" s="51">
        <v>0</v>
      </c>
      <c r="D6" s="21">
        <v>0</v>
      </c>
      <c r="E6" s="21">
        <v>0</v>
      </c>
      <c r="F6" s="21">
        <v>0</v>
      </c>
      <c r="G6" s="21">
        <v>0</v>
      </c>
      <c r="H6" s="21">
        <v>4</v>
      </c>
      <c r="I6" s="50">
        <f t="shared" si="0"/>
        <v>4</v>
      </c>
    </row>
    <row r="7" spans="1:9" ht="12.75">
      <c r="A7" s="12" t="s">
        <v>60</v>
      </c>
      <c r="B7" s="10" t="s">
        <v>6</v>
      </c>
      <c r="C7" s="5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50">
        <f t="shared" si="0"/>
        <v>0</v>
      </c>
    </row>
    <row r="8" spans="1:9" ht="12.75">
      <c r="A8" s="12" t="s">
        <v>60</v>
      </c>
      <c r="B8" s="10" t="s">
        <v>183</v>
      </c>
      <c r="C8" s="51">
        <v>0</v>
      </c>
      <c r="D8" s="21">
        <v>1</v>
      </c>
      <c r="E8" s="21">
        <v>1</v>
      </c>
      <c r="F8" s="21">
        <v>0</v>
      </c>
      <c r="G8" s="21">
        <v>1</v>
      </c>
      <c r="H8" s="21">
        <v>1</v>
      </c>
      <c r="I8" s="50">
        <f t="shared" si="0"/>
        <v>4</v>
      </c>
    </row>
    <row r="9" spans="1:9" ht="12.75">
      <c r="A9" s="12" t="s">
        <v>60</v>
      </c>
      <c r="B9" s="10" t="s">
        <v>10</v>
      </c>
      <c r="C9" s="51">
        <v>0</v>
      </c>
      <c r="D9" s="21">
        <v>5</v>
      </c>
      <c r="E9" s="21">
        <v>11</v>
      </c>
      <c r="F9" s="21">
        <v>5</v>
      </c>
      <c r="G9" s="21">
        <v>9</v>
      </c>
      <c r="H9" s="21">
        <v>4</v>
      </c>
      <c r="I9" s="50">
        <f t="shared" si="0"/>
        <v>34</v>
      </c>
    </row>
    <row r="10" spans="1:9" ht="12.75">
      <c r="A10" s="12" t="s">
        <v>60</v>
      </c>
      <c r="B10" s="10" t="s">
        <v>184</v>
      </c>
      <c r="C10" s="51">
        <v>0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50">
        <f t="shared" si="0"/>
        <v>1</v>
      </c>
    </row>
    <row r="11" spans="1:9" ht="12.75">
      <c r="A11" s="12" t="s">
        <v>60</v>
      </c>
      <c r="B11" s="10" t="s">
        <v>14</v>
      </c>
      <c r="C11" s="5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50">
        <f t="shared" si="0"/>
        <v>0</v>
      </c>
    </row>
    <row r="12" spans="1:9" ht="12.75">
      <c r="A12" s="12" t="s">
        <v>60</v>
      </c>
      <c r="B12" s="10" t="s">
        <v>15</v>
      </c>
      <c r="C12" s="5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1</v>
      </c>
      <c r="I12" s="50">
        <f t="shared" si="0"/>
        <v>1</v>
      </c>
    </row>
    <row r="13" spans="1:9" ht="12.75">
      <c r="A13" s="12" t="s">
        <v>60</v>
      </c>
      <c r="B13" s="10" t="s">
        <v>16</v>
      </c>
      <c r="C13" s="51">
        <v>4</v>
      </c>
      <c r="D13" s="21">
        <v>7</v>
      </c>
      <c r="E13" s="21">
        <v>11</v>
      </c>
      <c r="F13" s="21">
        <v>4</v>
      </c>
      <c r="G13" s="21">
        <v>2</v>
      </c>
      <c r="H13" s="21">
        <v>3</v>
      </c>
      <c r="I13" s="50">
        <f t="shared" si="0"/>
        <v>31</v>
      </c>
    </row>
    <row r="14" spans="1:9" ht="12.75">
      <c r="A14" s="12" t="s">
        <v>60</v>
      </c>
      <c r="B14" s="10" t="s">
        <v>18</v>
      </c>
      <c r="C14" s="51">
        <v>4</v>
      </c>
      <c r="D14" s="21">
        <v>10</v>
      </c>
      <c r="E14" s="21">
        <v>3</v>
      </c>
      <c r="F14" s="21">
        <v>4</v>
      </c>
      <c r="G14" s="21">
        <v>3</v>
      </c>
      <c r="H14" s="21">
        <v>3</v>
      </c>
      <c r="I14" s="50">
        <f t="shared" si="0"/>
        <v>27</v>
      </c>
    </row>
    <row r="15" spans="1:9" ht="12.75">
      <c r="A15" s="12" t="s">
        <v>60</v>
      </c>
      <c r="B15" s="10" t="s">
        <v>126</v>
      </c>
      <c r="C15" s="5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50">
        <f t="shared" si="0"/>
        <v>0</v>
      </c>
    </row>
    <row r="16" spans="1:9" ht="12.75">
      <c r="A16" s="12" t="s">
        <v>60</v>
      </c>
      <c r="B16" s="10" t="s">
        <v>20</v>
      </c>
      <c r="C16" s="51">
        <v>3</v>
      </c>
      <c r="D16" s="21">
        <v>5</v>
      </c>
      <c r="E16" s="21">
        <v>0</v>
      </c>
      <c r="F16" s="21">
        <v>0</v>
      </c>
      <c r="G16" s="21">
        <v>1</v>
      </c>
      <c r="H16" s="21">
        <v>0</v>
      </c>
      <c r="I16" s="50">
        <f t="shared" si="0"/>
        <v>9</v>
      </c>
    </row>
    <row r="17" spans="1:9" ht="12.75">
      <c r="A17" s="12" t="s">
        <v>60</v>
      </c>
      <c r="B17" s="10" t="s">
        <v>185</v>
      </c>
      <c r="C17" s="5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50">
        <f t="shared" si="0"/>
        <v>0</v>
      </c>
    </row>
    <row r="18" spans="1:9" ht="12.75">
      <c r="A18" s="12" t="s">
        <v>60</v>
      </c>
      <c r="B18" s="10" t="s">
        <v>195</v>
      </c>
      <c r="C18" s="51">
        <v>0</v>
      </c>
      <c r="D18" s="21">
        <v>0</v>
      </c>
      <c r="E18" s="21">
        <v>0</v>
      </c>
      <c r="F18" s="21">
        <v>0</v>
      </c>
      <c r="G18" s="21">
        <v>7</v>
      </c>
      <c r="H18" s="21">
        <v>3</v>
      </c>
      <c r="I18" s="50">
        <f t="shared" si="0"/>
        <v>10</v>
      </c>
    </row>
    <row r="19" spans="1:9" ht="12.75">
      <c r="A19" s="12" t="s">
        <v>60</v>
      </c>
      <c r="B19" s="10" t="s">
        <v>32</v>
      </c>
      <c r="C19" s="51">
        <v>0</v>
      </c>
      <c r="D19" s="21">
        <v>0</v>
      </c>
      <c r="E19" s="21">
        <v>2</v>
      </c>
      <c r="F19" s="21">
        <v>0</v>
      </c>
      <c r="G19" s="21">
        <v>0</v>
      </c>
      <c r="H19" s="21">
        <v>0</v>
      </c>
      <c r="I19" s="50">
        <f t="shared" si="0"/>
        <v>2</v>
      </c>
    </row>
    <row r="20" spans="1:9" ht="12.75">
      <c r="A20" s="12" t="s">
        <v>60</v>
      </c>
      <c r="B20" s="10" t="s">
        <v>182</v>
      </c>
      <c r="C20" s="5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50">
        <f t="shared" si="0"/>
        <v>0</v>
      </c>
    </row>
    <row r="21" spans="1:9" ht="12.75">
      <c r="A21" s="12" t="s">
        <v>60</v>
      </c>
      <c r="B21" s="10" t="s">
        <v>181</v>
      </c>
      <c r="C21" s="51">
        <v>0</v>
      </c>
      <c r="D21" s="21">
        <v>0</v>
      </c>
      <c r="E21" s="21">
        <v>1</v>
      </c>
      <c r="F21" s="21">
        <v>0</v>
      </c>
      <c r="G21" s="21">
        <v>0</v>
      </c>
      <c r="H21" s="21">
        <v>27</v>
      </c>
      <c r="I21" s="50">
        <f t="shared" si="0"/>
        <v>28</v>
      </c>
    </row>
    <row r="22" spans="1:9" ht="12.75">
      <c r="A22" s="12" t="s">
        <v>60</v>
      </c>
      <c r="B22" s="10" t="s">
        <v>33</v>
      </c>
      <c r="C22" s="51">
        <v>4</v>
      </c>
      <c r="D22" s="21">
        <v>8</v>
      </c>
      <c r="E22" s="21">
        <v>4</v>
      </c>
      <c r="F22" s="21">
        <v>0</v>
      </c>
      <c r="G22" s="21">
        <v>8</v>
      </c>
      <c r="H22" s="21">
        <v>3</v>
      </c>
      <c r="I22" s="50">
        <f t="shared" si="0"/>
        <v>27</v>
      </c>
    </row>
    <row r="23" spans="1:9" ht="12.75">
      <c r="A23" s="12" t="s">
        <v>60</v>
      </c>
      <c r="B23" s="10" t="s">
        <v>173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0">
        <f t="shared" si="0"/>
        <v>0</v>
      </c>
    </row>
    <row r="24" spans="1:9" ht="12.75">
      <c r="A24" s="12" t="s">
        <v>60</v>
      </c>
      <c r="B24" s="10" t="s">
        <v>131</v>
      </c>
      <c r="C24" s="5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50">
        <f t="shared" si="0"/>
        <v>0</v>
      </c>
    </row>
    <row r="25" spans="1:9" ht="12.75">
      <c r="A25" s="12" t="s">
        <v>60</v>
      </c>
      <c r="B25" s="10" t="s">
        <v>186</v>
      </c>
      <c r="C25" s="5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50">
        <f t="shared" si="0"/>
        <v>0</v>
      </c>
    </row>
    <row r="26" spans="1:9" ht="12.75">
      <c r="A26" s="12" t="s">
        <v>60</v>
      </c>
      <c r="B26" s="10" t="s">
        <v>196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0">
        <f t="shared" si="0"/>
        <v>0</v>
      </c>
    </row>
    <row r="27" spans="1:9" ht="12.75">
      <c r="A27" s="12" t="s">
        <v>60</v>
      </c>
      <c r="B27" s="10" t="s">
        <v>38</v>
      </c>
      <c r="C27" s="5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50">
        <f t="shared" si="0"/>
        <v>0</v>
      </c>
    </row>
    <row r="28" spans="1:9" ht="12.75">
      <c r="A28" s="12" t="s">
        <v>60</v>
      </c>
      <c r="B28" s="10" t="s">
        <v>39</v>
      </c>
      <c r="C28" s="51">
        <v>0</v>
      </c>
      <c r="D28" s="21">
        <v>0</v>
      </c>
      <c r="E28" s="21">
        <v>1</v>
      </c>
      <c r="F28" s="21">
        <v>0</v>
      </c>
      <c r="G28" s="21">
        <v>0</v>
      </c>
      <c r="H28" s="21">
        <v>0</v>
      </c>
      <c r="I28" s="50">
        <f t="shared" si="0"/>
        <v>1</v>
      </c>
    </row>
    <row r="29" spans="1:9" ht="12.75">
      <c r="A29" s="12" t="s">
        <v>60</v>
      </c>
      <c r="B29" s="10" t="s">
        <v>43</v>
      </c>
      <c r="C29" s="51">
        <v>2</v>
      </c>
      <c r="D29" s="21">
        <v>1</v>
      </c>
      <c r="E29" s="21">
        <v>0</v>
      </c>
      <c r="F29" s="21">
        <v>0</v>
      </c>
      <c r="G29" s="21">
        <v>0</v>
      </c>
      <c r="H29" s="21">
        <v>2</v>
      </c>
      <c r="I29" s="50">
        <f t="shared" si="0"/>
        <v>5</v>
      </c>
    </row>
    <row r="30" spans="1:9" ht="12.75">
      <c r="A30" s="12" t="s">
        <v>64</v>
      </c>
      <c r="B30" s="10" t="s">
        <v>172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0">
        <f t="shared" si="0"/>
        <v>0</v>
      </c>
    </row>
    <row r="31" spans="1:9" ht="12.75">
      <c r="A31" s="12" t="s">
        <v>64</v>
      </c>
      <c r="B31" s="10" t="s">
        <v>187</v>
      </c>
      <c r="C31" s="5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50">
        <f t="shared" si="0"/>
        <v>0</v>
      </c>
    </row>
    <row r="32" spans="1:9" ht="12.75">
      <c r="A32" s="12" t="s">
        <v>61</v>
      </c>
      <c r="B32" s="10" t="s">
        <v>124</v>
      </c>
      <c r="C32" s="5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50">
        <f t="shared" si="0"/>
        <v>0</v>
      </c>
    </row>
    <row r="33" spans="1:9" ht="12.75">
      <c r="A33" s="12" t="s">
        <v>61</v>
      </c>
      <c r="B33" s="10" t="s">
        <v>2</v>
      </c>
      <c r="C33" s="5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50">
        <f t="shared" si="0"/>
        <v>0</v>
      </c>
    </row>
    <row r="34" spans="1:9" ht="12.75">
      <c r="A34" s="12" t="s">
        <v>61</v>
      </c>
      <c r="B34" s="10" t="s">
        <v>9</v>
      </c>
      <c r="C34" s="51">
        <v>3</v>
      </c>
      <c r="D34" s="21">
        <v>4</v>
      </c>
      <c r="E34" s="21">
        <v>4</v>
      </c>
      <c r="F34" s="21">
        <v>2</v>
      </c>
      <c r="G34" s="21">
        <v>0</v>
      </c>
      <c r="H34" s="21">
        <v>4</v>
      </c>
      <c r="I34" s="50">
        <f aca="true" t="shared" si="1" ref="I34:I65">SUM(C34:H34)</f>
        <v>17</v>
      </c>
    </row>
    <row r="35" spans="1:9" ht="12.75">
      <c r="A35" s="12" t="s">
        <v>61</v>
      </c>
      <c r="B35" s="10" t="s">
        <v>188</v>
      </c>
      <c r="C35" s="51">
        <v>14</v>
      </c>
      <c r="D35" s="21">
        <v>0</v>
      </c>
      <c r="E35" s="21">
        <v>0</v>
      </c>
      <c r="F35" s="21">
        <v>16</v>
      </c>
      <c r="G35" s="21">
        <v>0</v>
      </c>
      <c r="H35" s="21">
        <v>0</v>
      </c>
      <c r="I35" s="50">
        <f t="shared" si="1"/>
        <v>30</v>
      </c>
    </row>
    <row r="36" spans="1:9" ht="12.75">
      <c r="A36" s="12" t="s">
        <v>61</v>
      </c>
      <c r="B36" s="10" t="s">
        <v>123</v>
      </c>
      <c r="C36" s="5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50">
        <f t="shared" si="1"/>
        <v>0</v>
      </c>
    </row>
    <row r="37" spans="1:9" ht="12.75">
      <c r="A37" s="12" t="s">
        <v>61</v>
      </c>
      <c r="B37" s="10" t="s">
        <v>22</v>
      </c>
      <c r="C37" s="51">
        <v>0</v>
      </c>
      <c r="D37" s="21">
        <v>0</v>
      </c>
      <c r="E37" s="21">
        <v>1</v>
      </c>
      <c r="F37" s="21">
        <v>0</v>
      </c>
      <c r="G37" s="21">
        <v>0</v>
      </c>
      <c r="H37" s="21">
        <v>1</v>
      </c>
      <c r="I37" s="50">
        <f t="shared" si="1"/>
        <v>2</v>
      </c>
    </row>
    <row r="38" spans="1:9" ht="12.75">
      <c r="A38" s="12" t="s">
        <v>61</v>
      </c>
      <c r="B38" s="10" t="s">
        <v>23</v>
      </c>
      <c r="C38" s="51">
        <v>0</v>
      </c>
      <c r="D38" s="21">
        <v>0</v>
      </c>
      <c r="E38" s="21">
        <v>1</v>
      </c>
      <c r="F38" s="21">
        <v>0</v>
      </c>
      <c r="G38" s="21">
        <v>1</v>
      </c>
      <c r="H38" s="21">
        <v>10</v>
      </c>
      <c r="I38" s="50">
        <f t="shared" si="1"/>
        <v>12</v>
      </c>
    </row>
    <row r="39" spans="1:9" ht="12.75">
      <c r="A39" s="12" t="s">
        <v>61</v>
      </c>
      <c r="B39" s="10" t="s">
        <v>24</v>
      </c>
      <c r="C39" s="51">
        <v>1</v>
      </c>
      <c r="D39" s="21">
        <v>0</v>
      </c>
      <c r="E39" s="21">
        <v>1</v>
      </c>
      <c r="F39" s="21">
        <v>0</v>
      </c>
      <c r="G39" s="21">
        <v>0</v>
      </c>
      <c r="H39" s="21">
        <v>5</v>
      </c>
      <c r="I39" s="50">
        <f t="shared" si="1"/>
        <v>7</v>
      </c>
    </row>
    <row r="40" spans="1:9" ht="12.75">
      <c r="A40" s="12" t="s">
        <v>61</v>
      </c>
      <c r="B40" s="10" t="s">
        <v>25</v>
      </c>
      <c r="C40" s="51">
        <v>0</v>
      </c>
      <c r="D40" s="21">
        <v>0</v>
      </c>
      <c r="E40" s="21">
        <v>1</v>
      </c>
      <c r="F40" s="21">
        <v>0</v>
      </c>
      <c r="G40" s="21">
        <v>5</v>
      </c>
      <c r="H40" s="21">
        <v>7</v>
      </c>
      <c r="I40" s="50">
        <f t="shared" si="1"/>
        <v>13</v>
      </c>
    </row>
    <row r="41" spans="1:9" ht="12.75">
      <c r="A41" s="12" t="s">
        <v>61</v>
      </c>
      <c r="B41" s="10" t="s">
        <v>26</v>
      </c>
      <c r="C41" s="51">
        <v>0</v>
      </c>
      <c r="D41" s="21">
        <v>0</v>
      </c>
      <c r="E41" s="21">
        <v>1</v>
      </c>
      <c r="F41" s="21">
        <v>0</v>
      </c>
      <c r="G41" s="21">
        <v>1</v>
      </c>
      <c r="H41" s="21">
        <v>12</v>
      </c>
      <c r="I41" s="50">
        <f t="shared" si="1"/>
        <v>14</v>
      </c>
    </row>
    <row r="42" spans="1:9" ht="12.75">
      <c r="A42" s="12" t="s">
        <v>61</v>
      </c>
      <c r="B42" s="10" t="s">
        <v>177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0">
        <f t="shared" si="1"/>
        <v>0</v>
      </c>
    </row>
    <row r="43" spans="1:9" ht="12.75">
      <c r="A43" s="12" t="s">
        <v>61</v>
      </c>
      <c r="B43" s="10" t="s">
        <v>189</v>
      </c>
      <c r="C43" s="51">
        <v>0</v>
      </c>
      <c r="D43" s="21">
        <v>1</v>
      </c>
      <c r="E43" s="21">
        <v>0</v>
      </c>
      <c r="F43" s="21">
        <v>0</v>
      </c>
      <c r="G43" s="21">
        <v>0</v>
      </c>
      <c r="H43" s="21">
        <v>0</v>
      </c>
      <c r="I43" s="50">
        <f t="shared" si="1"/>
        <v>1</v>
      </c>
    </row>
    <row r="44" spans="1:9" ht="12.75">
      <c r="A44" s="12" t="s">
        <v>61</v>
      </c>
      <c r="B44" s="10" t="s">
        <v>125</v>
      </c>
      <c r="C44" s="5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50">
        <f t="shared" si="1"/>
        <v>0</v>
      </c>
    </row>
    <row r="45" spans="1:9" ht="12.75">
      <c r="A45" s="12" t="s">
        <v>61</v>
      </c>
      <c r="B45" s="10" t="s">
        <v>73</v>
      </c>
      <c r="C45" s="5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50">
        <f t="shared" si="1"/>
        <v>0</v>
      </c>
    </row>
    <row r="46" spans="1:9" ht="12.75">
      <c r="A46" s="12" t="s">
        <v>61</v>
      </c>
      <c r="B46" s="10" t="s">
        <v>149</v>
      </c>
      <c r="C46" s="5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50">
        <f t="shared" si="1"/>
        <v>0</v>
      </c>
    </row>
    <row r="47" spans="1:9" ht="12.75">
      <c r="A47" s="12" t="s">
        <v>61</v>
      </c>
      <c r="B47" s="10" t="s">
        <v>132</v>
      </c>
      <c r="C47" s="5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50">
        <f t="shared" si="1"/>
        <v>0</v>
      </c>
    </row>
    <row r="48" spans="1:9" ht="12.75">
      <c r="A48" s="12" t="s">
        <v>61</v>
      </c>
      <c r="B48" s="10" t="s">
        <v>194</v>
      </c>
      <c r="C48" s="51">
        <v>0</v>
      </c>
      <c r="D48" s="21">
        <v>13</v>
      </c>
      <c r="E48" s="21">
        <v>0</v>
      </c>
      <c r="F48" s="21">
        <v>0</v>
      </c>
      <c r="G48" s="21">
        <v>0</v>
      </c>
      <c r="H48" s="21">
        <v>0</v>
      </c>
      <c r="I48" s="50">
        <f t="shared" si="1"/>
        <v>13</v>
      </c>
    </row>
    <row r="49" spans="1:9" ht="12.75">
      <c r="A49" s="12" t="s">
        <v>62</v>
      </c>
      <c r="B49" s="10" t="s">
        <v>190</v>
      </c>
      <c r="C49" s="5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50">
        <f t="shared" si="1"/>
        <v>0</v>
      </c>
    </row>
    <row r="50" spans="1:9" ht="12.75">
      <c r="A50" s="12" t="s">
        <v>62</v>
      </c>
      <c r="B50" s="12" t="s">
        <v>178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0">
        <f t="shared" si="1"/>
        <v>0</v>
      </c>
    </row>
    <row r="51" spans="1:9" ht="12.75">
      <c r="A51" s="12" t="s">
        <v>62</v>
      </c>
      <c r="B51" s="10" t="s">
        <v>27</v>
      </c>
      <c r="C51" s="51">
        <v>1</v>
      </c>
      <c r="D51" s="21">
        <v>0</v>
      </c>
      <c r="E51" s="21">
        <v>0</v>
      </c>
      <c r="F51" s="21">
        <v>1</v>
      </c>
      <c r="G51" s="21">
        <v>1</v>
      </c>
      <c r="H51" s="21">
        <v>4</v>
      </c>
      <c r="I51" s="50">
        <f t="shared" si="1"/>
        <v>7</v>
      </c>
    </row>
    <row r="52" spans="1:9" ht="12.75">
      <c r="A52" s="12" t="s">
        <v>62</v>
      </c>
      <c r="B52" s="10" t="s">
        <v>127</v>
      </c>
      <c r="C52" s="5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50">
        <f t="shared" si="1"/>
        <v>0</v>
      </c>
    </row>
    <row r="53" spans="1:9" ht="12.75">
      <c r="A53" s="12" t="s">
        <v>62</v>
      </c>
      <c r="B53" s="10" t="s">
        <v>180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0">
        <f t="shared" si="1"/>
        <v>0</v>
      </c>
    </row>
    <row r="54" spans="1:9" ht="12.75">
      <c r="A54" s="12" t="s">
        <v>62</v>
      </c>
      <c r="B54" s="10" t="s">
        <v>191</v>
      </c>
      <c r="C54" s="51">
        <v>0</v>
      </c>
      <c r="D54" s="21">
        <v>0</v>
      </c>
      <c r="E54" s="21">
        <v>1</v>
      </c>
      <c r="F54" s="21">
        <v>0</v>
      </c>
      <c r="G54" s="21">
        <v>0</v>
      </c>
      <c r="H54" s="21">
        <v>0</v>
      </c>
      <c r="I54" s="50">
        <f t="shared" si="1"/>
        <v>1</v>
      </c>
    </row>
    <row r="55" spans="1:9" ht="12.75">
      <c r="A55" s="12" t="s">
        <v>62</v>
      </c>
      <c r="B55" s="10" t="s">
        <v>147</v>
      </c>
      <c r="C55" s="5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50">
        <f t="shared" si="1"/>
        <v>0</v>
      </c>
    </row>
    <row r="56" spans="1:9" ht="12.75">
      <c r="A56" s="12" t="s">
        <v>62</v>
      </c>
      <c r="B56" s="10" t="s">
        <v>40</v>
      </c>
      <c r="C56" s="51">
        <v>1</v>
      </c>
      <c r="D56" s="21">
        <v>1</v>
      </c>
      <c r="E56" s="21">
        <v>14</v>
      </c>
      <c r="F56" s="21">
        <v>9</v>
      </c>
      <c r="G56" s="21">
        <v>7</v>
      </c>
      <c r="H56" s="21">
        <v>4</v>
      </c>
      <c r="I56" s="50">
        <f t="shared" si="1"/>
        <v>36</v>
      </c>
    </row>
    <row r="57" spans="1:9" ht="12.75">
      <c r="A57" s="12" t="s">
        <v>62</v>
      </c>
      <c r="B57" s="10" t="s">
        <v>42</v>
      </c>
      <c r="C57" s="51">
        <v>1</v>
      </c>
      <c r="D57" s="21">
        <v>0</v>
      </c>
      <c r="E57" s="21">
        <v>2</v>
      </c>
      <c r="F57" s="21">
        <v>0</v>
      </c>
      <c r="G57" s="21">
        <v>0</v>
      </c>
      <c r="H57" s="21">
        <v>1</v>
      </c>
      <c r="I57" s="50">
        <f t="shared" si="1"/>
        <v>4</v>
      </c>
    </row>
    <row r="58" spans="1:9" ht="12.75">
      <c r="A58" s="12" t="s">
        <v>66</v>
      </c>
      <c r="B58" s="10" t="s">
        <v>152</v>
      </c>
      <c r="C58" s="51">
        <v>0</v>
      </c>
      <c r="D58" s="21">
        <v>2</v>
      </c>
      <c r="E58" s="21">
        <v>3</v>
      </c>
      <c r="F58" s="21">
        <v>0</v>
      </c>
      <c r="G58" s="21">
        <v>2</v>
      </c>
      <c r="H58" s="21">
        <v>1</v>
      </c>
      <c r="I58" s="50">
        <f t="shared" si="1"/>
        <v>8</v>
      </c>
    </row>
    <row r="59" spans="1:9" ht="12.75">
      <c r="A59" s="12" t="s">
        <v>167</v>
      </c>
      <c r="B59" s="10" t="s">
        <v>168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0">
        <f t="shared" si="1"/>
        <v>0</v>
      </c>
    </row>
    <row r="60" spans="1:9" ht="12.75">
      <c r="A60" s="12" t="s">
        <v>167</v>
      </c>
      <c r="B60" s="10" t="s">
        <v>175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0">
        <f t="shared" si="1"/>
        <v>0</v>
      </c>
    </row>
    <row r="61" spans="1:9" ht="12.75">
      <c r="A61" s="12" t="s">
        <v>167</v>
      </c>
      <c r="B61" s="10" t="s">
        <v>169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0">
        <f t="shared" si="1"/>
        <v>0</v>
      </c>
    </row>
    <row r="62" spans="1:9" ht="12.75">
      <c r="A62" s="12" t="s">
        <v>167</v>
      </c>
      <c r="B62" s="10" t="s">
        <v>176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0">
        <f t="shared" si="1"/>
        <v>0</v>
      </c>
    </row>
    <row r="63" spans="1:9" ht="12.75">
      <c r="A63" s="12" t="s">
        <v>65</v>
      </c>
      <c r="B63" s="10" t="s">
        <v>150</v>
      </c>
      <c r="C63" s="5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50">
        <f t="shared" si="1"/>
        <v>0</v>
      </c>
    </row>
    <row r="64" spans="1:9" ht="12.75">
      <c r="A64" s="12" t="s">
        <v>65</v>
      </c>
      <c r="B64" s="10" t="s">
        <v>49</v>
      </c>
      <c r="C64" s="51">
        <v>4</v>
      </c>
      <c r="D64" s="21">
        <v>7</v>
      </c>
      <c r="E64" s="21">
        <v>5</v>
      </c>
      <c r="F64" s="21">
        <v>4</v>
      </c>
      <c r="G64" s="21">
        <v>22</v>
      </c>
      <c r="H64" s="21">
        <v>6</v>
      </c>
      <c r="I64" s="50">
        <f t="shared" si="1"/>
        <v>48</v>
      </c>
    </row>
    <row r="65" spans="1:9" ht="12.75">
      <c r="A65" s="12" t="s">
        <v>65</v>
      </c>
      <c r="B65" s="10" t="s">
        <v>192</v>
      </c>
      <c r="C65" s="51">
        <v>12</v>
      </c>
      <c r="D65" s="21">
        <v>0</v>
      </c>
      <c r="E65" s="21">
        <v>1</v>
      </c>
      <c r="F65" s="21">
        <v>0</v>
      </c>
      <c r="G65" s="21">
        <v>1</v>
      </c>
      <c r="H65" s="21">
        <v>1</v>
      </c>
      <c r="I65" s="50">
        <f t="shared" si="1"/>
        <v>15</v>
      </c>
    </row>
    <row r="66" spans="1:9" ht="12.75">
      <c r="A66" s="12" t="s">
        <v>65</v>
      </c>
      <c r="B66" s="10" t="s">
        <v>155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0">
        <f aca="true" t="shared" si="2" ref="I66:I82">SUM(C66:H66)</f>
        <v>0</v>
      </c>
    </row>
    <row r="67" spans="1:9" ht="12.75">
      <c r="A67" s="12" t="s">
        <v>65</v>
      </c>
      <c r="B67" s="10" t="s">
        <v>162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0">
        <f t="shared" si="2"/>
        <v>0</v>
      </c>
    </row>
    <row r="68" spans="1:9" ht="12.75">
      <c r="A68" s="12" t="s">
        <v>63</v>
      </c>
      <c r="B68" s="10" t="s">
        <v>122</v>
      </c>
      <c r="C68" s="5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50">
        <f t="shared" si="2"/>
        <v>0</v>
      </c>
    </row>
    <row r="69" spans="1:9" ht="12.75">
      <c r="A69" s="12" t="s">
        <v>63</v>
      </c>
      <c r="B69" s="10" t="s">
        <v>119</v>
      </c>
      <c r="C69" s="5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50">
        <f t="shared" si="2"/>
        <v>0</v>
      </c>
    </row>
    <row r="70" spans="1:9" ht="12.75">
      <c r="A70" s="12" t="s">
        <v>63</v>
      </c>
      <c r="B70" s="10" t="s">
        <v>19</v>
      </c>
      <c r="C70" s="51">
        <v>0</v>
      </c>
      <c r="D70" s="21">
        <v>1</v>
      </c>
      <c r="E70" s="21">
        <v>0</v>
      </c>
      <c r="F70" s="21">
        <v>0</v>
      </c>
      <c r="G70" s="21">
        <v>0</v>
      </c>
      <c r="H70" s="21">
        <v>0</v>
      </c>
      <c r="I70" s="50">
        <f t="shared" si="2"/>
        <v>1</v>
      </c>
    </row>
    <row r="71" spans="1:9" ht="12.75">
      <c r="A71" s="12" t="s">
        <v>63</v>
      </c>
      <c r="B71" s="10" t="s">
        <v>21</v>
      </c>
      <c r="C71" s="51">
        <v>0</v>
      </c>
      <c r="D71" s="21">
        <v>0</v>
      </c>
      <c r="E71" s="21">
        <v>0</v>
      </c>
      <c r="F71" s="21">
        <v>0</v>
      </c>
      <c r="G71" s="21">
        <v>2</v>
      </c>
      <c r="H71" s="21">
        <v>0</v>
      </c>
      <c r="I71" s="50">
        <f t="shared" si="2"/>
        <v>2</v>
      </c>
    </row>
    <row r="72" spans="1:9" ht="12.75">
      <c r="A72" s="12" t="s">
        <v>63</v>
      </c>
      <c r="B72" s="10" t="s">
        <v>179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0">
        <f t="shared" si="2"/>
        <v>0</v>
      </c>
    </row>
    <row r="73" spans="1:9" ht="12.75">
      <c r="A73" s="12" t="s">
        <v>63</v>
      </c>
      <c r="B73" s="10" t="s">
        <v>35</v>
      </c>
      <c r="C73" s="5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50">
        <f t="shared" si="2"/>
        <v>0</v>
      </c>
    </row>
    <row r="74" spans="1:9" ht="12.75">
      <c r="A74" s="12" t="s">
        <v>63</v>
      </c>
      <c r="B74" s="10" t="s">
        <v>153</v>
      </c>
      <c r="C74" s="5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50">
        <f t="shared" si="2"/>
        <v>0</v>
      </c>
    </row>
    <row r="75" spans="1:9" ht="12.75">
      <c r="A75" s="12" t="s">
        <v>63</v>
      </c>
      <c r="B75" s="10" t="s">
        <v>161</v>
      </c>
      <c r="C75" s="5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50">
        <f t="shared" si="2"/>
        <v>0</v>
      </c>
    </row>
    <row r="76" spans="1:9" ht="12.75">
      <c r="A76" s="12" t="s">
        <v>63</v>
      </c>
      <c r="B76" s="10" t="s">
        <v>160</v>
      </c>
      <c r="C76" s="5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50">
        <f t="shared" si="2"/>
        <v>0</v>
      </c>
    </row>
    <row r="77" spans="1:9" ht="12.75">
      <c r="A77" s="12" t="s">
        <v>159</v>
      </c>
      <c r="B77" s="10" t="s">
        <v>3</v>
      </c>
      <c r="C77" s="5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4</v>
      </c>
      <c r="I77" s="50">
        <f t="shared" si="2"/>
        <v>4</v>
      </c>
    </row>
    <row r="78" spans="1:9" ht="12.75">
      <c r="A78" s="12" t="s">
        <v>102</v>
      </c>
      <c r="B78" s="10" t="s">
        <v>193</v>
      </c>
      <c r="C78" s="51">
        <v>4</v>
      </c>
      <c r="D78" s="21">
        <v>0</v>
      </c>
      <c r="E78" s="21">
        <v>0</v>
      </c>
      <c r="F78" s="21">
        <v>12</v>
      </c>
      <c r="G78" s="21">
        <v>7</v>
      </c>
      <c r="H78" s="21">
        <v>0</v>
      </c>
      <c r="I78" s="50">
        <f t="shared" si="2"/>
        <v>23</v>
      </c>
    </row>
    <row r="79" spans="1:9" ht="12.75">
      <c r="A79" s="12" t="s">
        <v>102</v>
      </c>
      <c r="B79" s="10" t="s">
        <v>30</v>
      </c>
      <c r="C79" s="5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50">
        <f t="shared" si="2"/>
        <v>0</v>
      </c>
    </row>
    <row r="80" spans="1:9" ht="12.75">
      <c r="A80" s="12" t="s">
        <v>102</v>
      </c>
      <c r="B80" s="10" t="s">
        <v>71</v>
      </c>
      <c r="C80" s="51">
        <v>1</v>
      </c>
      <c r="D80" s="21">
        <v>3</v>
      </c>
      <c r="E80" s="21">
        <v>3</v>
      </c>
      <c r="F80" s="21">
        <v>0</v>
      </c>
      <c r="G80" s="21">
        <v>6</v>
      </c>
      <c r="H80" s="21">
        <v>0</v>
      </c>
      <c r="I80" s="50">
        <f t="shared" si="2"/>
        <v>13</v>
      </c>
    </row>
    <row r="81" spans="1:9" ht="12.75">
      <c r="A81" s="12" t="s">
        <v>102</v>
      </c>
      <c r="B81" s="10" t="s">
        <v>77</v>
      </c>
      <c r="C81" s="51">
        <v>0</v>
      </c>
      <c r="D81" s="21">
        <v>0</v>
      </c>
      <c r="E81" s="21">
        <v>1</v>
      </c>
      <c r="F81" s="21">
        <v>0</v>
      </c>
      <c r="G81" s="21">
        <v>0</v>
      </c>
      <c r="H81" s="21">
        <v>0</v>
      </c>
      <c r="I81" s="50">
        <f t="shared" si="2"/>
        <v>1</v>
      </c>
    </row>
    <row r="82" spans="1:9" ht="12.75">
      <c r="A82" s="12"/>
      <c r="B82" s="11" t="s">
        <v>50</v>
      </c>
      <c r="C82" s="53">
        <f aca="true" t="shared" si="3" ref="C82:H82">SUM(C2:C81)</f>
        <v>59</v>
      </c>
      <c r="D82" s="53">
        <f t="shared" si="3"/>
        <v>81</v>
      </c>
      <c r="E82" s="53">
        <f t="shared" si="3"/>
        <v>74</v>
      </c>
      <c r="F82" s="53">
        <f t="shared" si="3"/>
        <v>57</v>
      </c>
      <c r="G82" s="53">
        <f t="shared" si="3"/>
        <v>104</v>
      </c>
      <c r="H82" s="53">
        <f t="shared" si="3"/>
        <v>111</v>
      </c>
      <c r="I82" s="54">
        <f t="shared" si="2"/>
        <v>486</v>
      </c>
    </row>
    <row r="83" spans="1:2" ht="12.75">
      <c r="A83" s="12"/>
      <c r="B83" s="12"/>
    </row>
    <row r="84" spans="1:2" ht="12.75">
      <c r="A84" s="12"/>
      <c r="B84" s="12"/>
    </row>
    <row r="85" spans="1:7" ht="12.75">
      <c r="A85" s="12"/>
      <c r="B85" s="12" t="s">
        <v>113</v>
      </c>
      <c r="C85" s="21">
        <f>SUM(C82)</f>
        <v>59</v>
      </c>
      <c r="E85" s="21" t="s">
        <v>205</v>
      </c>
      <c r="F85" s="21"/>
      <c r="G85" s="21"/>
    </row>
    <row r="86" spans="1:7" ht="12.75">
      <c r="A86" s="12"/>
      <c r="B86" s="11" t="s">
        <v>86</v>
      </c>
      <c r="C86" s="52">
        <f>SUM(D82)</f>
        <v>81</v>
      </c>
      <c r="E86" s="50" t="s">
        <v>110</v>
      </c>
      <c r="F86" s="50" t="s">
        <v>111</v>
      </c>
      <c r="G86" s="21"/>
    </row>
    <row r="87" spans="1:7" ht="12.75">
      <c r="A87" s="12"/>
      <c r="B87" s="12" t="s">
        <v>87</v>
      </c>
      <c r="C87" s="21">
        <f>SUM(E82)</f>
        <v>74</v>
      </c>
      <c r="E87" s="21" t="s">
        <v>114</v>
      </c>
      <c r="F87" s="21">
        <v>59</v>
      </c>
      <c r="G87" s="21">
        <f>SUM(C85)</f>
        <v>59</v>
      </c>
    </row>
    <row r="88" spans="1:7" ht="12.75">
      <c r="A88" s="12"/>
      <c r="B88" s="12" t="s">
        <v>88</v>
      </c>
      <c r="C88" s="21">
        <f>SUM(F82)</f>
        <v>57</v>
      </c>
      <c r="E88" s="52" t="s">
        <v>106</v>
      </c>
      <c r="F88" s="52">
        <f>SUM(C85:C87)</f>
        <v>214</v>
      </c>
      <c r="G88" s="52">
        <f>SUM(C86:C87)</f>
        <v>155</v>
      </c>
    </row>
    <row r="89" spans="1:7" ht="12.75">
      <c r="A89" s="12"/>
      <c r="B89" s="12" t="s">
        <v>89</v>
      </c>
      <c r="C89" s="21">
        <f>SUM(G82)</f>
        <v>104</v>
      </c>
      <c r="E89" s="21" t="s">
        <v>107</v>
      </c>
      <c r="F89" s="21">
        <f>SUM(C85:C90)</f>
        <v>486</v>
      </c>
      <c r="G89" s="21">
        <f>SUM(C88:C90)</f>
        <v>272</v>
      </c>
    </row>
    <row r="90" spans="1:3" ht="12.75">
      <c r="A90" s="12"/>
      <c r="B90" s="12" t="s">
        <v>90</v>
      </c>
      <c r="C90" s="21">
        <f>SUM(H82)</f>
        <v>111</v>
      </c>
    </row>
    <row r="91" spans="1:2" ht="12.75">
      <c r="A91" s="12"/>
      <c r="B91" s="12"/>
    </row>
    <row r="92" spans="1:2" ht="12.75">
      <c r="A92" s="12"/>
      <c r="B92" s="12"/>
    </row>
    <row r="93" spans="1:2" ht="12.75">
      <c r="A93" s="12"/>
      <c r="B93" s="12"/>
    </row>
    <row r="94" spans="1:2" ht="12.75">
      <c r="A94" s="12"/>
      <c r="B94" s="12"/>
    </row>
    <row r="95" spans="1:2" ht="12.75">
      <c r="A95" s="12"/>
      <c r="B95" s="12"/>
    </row>
    <row r="96" spans="1:2" ht="12.75">
      <c r="A96" s="12"/>
      <c r="B96" s="12"/>
    </row>
    <row r="97" spans="1:2" ht="12.75">
      <c r="A97" s="12"/>
      <c r="B97" s="12"/>
    </row>
    <row r="98" spans="1:2" ht="12.75">
      <c r="A98" s="12"/>
      <c r="B98" s="12"/>
    </row>
    <row r="99" spans="1:2" ht="12.75">
      <c r="A99" s="12"/>
      <c r="B99" s="12"/>
    </row>
    <row r="100" spans="1:2" ht="12.75">
      <c r="A100" s="12"/>
      <c r="B100" s="12"/>
    </row>
    <row r="101" spans="1:2" ht="12.75">
      <c r="A101" s="12"/>
      <c r="B101" s="12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  <row r="106" spans="1:2" ht="12.75">
      <c r="A106" s="12"/>
      <c r="B106" s="12"/>
    </row>
    <row r="107" spans="1:2" ht="12.75">
      <c r="A107" s="12"/>
      <c r="B107" s="12"/>
    </row>
    <row r="108" spans="1:2" ht="12.75">
      <c r="A108" s="12"/>
      <c r="B108" s="12"/>
    </row>
    <row r="109" spans="1:2" ht="12.75">
      <c r="A109" s="12"/>
      <c r="B109" s="12"/>
    </row>
    <row r="110" spans="1:2" ht="12.75">
      <c r="A110" s="12"/>
      <c r="B110" s="12"/>
    </row>
    <row r="111" spans="1:2" ht="12.75">
      <c r="A111" s="12"/>
      <c r="B111" s="12"/>
    </row>
    <row r="112" spans="1:2" ht="12.75">
      <c r="A112" s="12"/>
      <c r="B112" s="12"/>
    </row>
    <row r="113" spans="1:2" ht="12.75">
      <c r="A113" s="12"/>
      <c r="B113" s="12"/>
    </row>
    <row r="114" spans="1:2" ht="12.75">
      <c r="A114" s="12"/>
      <c r="B114" s="12"/>
    </row>
    <row r="115" spans="1:2" ht="12.75">
      <c r="A115" s="12"/>
      <c r="B115" s="12"/>
    </row>
    <row r="116" spans="1:2" ht="12.75">
      <c r="A116" s="12"/>
      <c r="B116" s="12"/>
    </row>
    <row r="117" spans="1:2" ht="12.75">
      <c r="A117" s="12"/>
      <c r="B117" s="12"/>
    </row>
    <row r="118" spans="1:2" ht="12.75">
      <c r="A118" s="12"/>
      <c r="B118" s="12"/>
    </row>
    <row r="119" spans="1:2" ht="12.75">
      <c r="A119" s="12"/>
      <c r="B119" s="12"/>
    </row>
    <row r="120" spans="1:2" ht="12.75">
      <c r="A120" s="12"/>
      <c r="B120" s="12"/>
    </row>
    <row r="121" spans="1:2" ht="12.75">
      <c r="A121" s="12"/>
      <c r="B121" s="12"/>
    </row>
    <row r="122" spans="1:2" ht="12.75">
      <c r="A122" s="12"/>
      <c r="B122" s="12"/>
    </row>
    <row r="123" spans="1:2" ht="12.75">
      <c r="A123" s="12"/>
      <c r="B123" s="12"/>
    </row>
    <row r="124" spans="1:2" ht="12.75">
      <c r="A124" s="12"/>
      <c r="B124" s="12"/>
    </row>
    <row r="125" spans="1:2" ht="12.75">
      <c r="A125" s="12"/>
      <c r="B125" s="12"/>
    </row>
    <row r="126" spans="1:2" ht="12.75">
      <c r="A126" s="12"/>
      <c r="B126" s="12"/>
    </row>
    <row r="127" spans="1:2" ht="12.75">
      <c r="A127" s="12"/>
      <c r="B127" s="12"/>
    </row>
    <row r="128" spans="1:2" ht="12.75">
      <c r="A128" s="12"/>
      <c r="B128" s="12"/>
    </row>
    <row r="129" spans="1:2" ht="12.75">
      <c r="A129" s="12"/>
      <c r="B129" s="12"/>
    </row>
    <row r="130" spans="1:2" ht="12.75">
      <c r="A130" s="12"/>
      <c r="B130" s="12"/>
    </row>
    <row r="131" spans="1:2" ht="12.75">
      <c r="A131" s="12"/>
      <c r="B131" s="12"/>
    </row>
    <row r="132" spans="1:2" ht="12.75">
      <c r="A132" s="12"/>
      <c r="B132" s="12"/>
    </row>
    <row r="133" spans="1:2" ht="12.75">
      <c r="A133" s="12"/>
      <c r="B133" s="12"/>
    </row>
    <row r="134" spans="1:2" ht="12.75">
      <c r="A134" s="12"/>
      <c r="B134" s="12"/>
    </row>
    <row r="135" spans="1:2" ht="12.75">
      <c r="A135" s="12"/>
      <c r="B135" s="12"/>
    </row>
    <row r="136" spans="1:2" ht="12.75">
      <c r="A136" s="12"/>
      <c r="B136" s="12"/>
    </row>
    <row r="137" spans="1:2" ht="12.75">
      <c r="A137" s="12"/>
      <c r="B137" s="12"/>
    </row>
    <row r="138" spans="1:2" ht="12.75">
      <c r="A138" s="12"/>
      <c r="B138" s="12"/>
    </row>
    <row r="139" spans="1:2" ht="12.75">
      <c r="A139" s="12"/>
      <c r="B139" s="12"/>
    </row>
    <row r="140" spans="1:2" ht="12.75">
      <c r="A140" s="12"/>
      <c r="B140" s="12"/>
    </row>
    <row r="141" spans="1:2" ht="12.75">
      <c r="A141" s="12"/>
      <c r="B141" s="12"/>
    </row>
    <row r="142" spans="1:2" ht="12.75">
      <c r="A142" s="12"/>
      <c r="B142" s="12"/>
    </row>
    <row r="143" spans="1:2" ht="12.75">
      <c r="A143" s="12"/>
      <c r="B143" s="12"/>
    </row>
    <row r="144" spans="1:2" ht="12.75">
      <c r="A144" s="12"/>
      <c r="B144" s="12"/>
    </row>
    <row r="145" spans="1:2" ht="12.75">
      <c r="A145" s="12"/>
      <c r="B145" s="12"/>
    </row>
    <row r="146" spans="1:2" ht="12.75">
      <c r="A146" s="12"/>
      <c r="B146" s="12"/>
    </row>
    <row r="147" spans="1:2" ht="12.75">
      <c r="A147" s="12"/>
      <c r="B147" s="12"/>
    </row>
    <row r="148" spans="1:2" ht="12.75">
      <c r="A148" s="12"/>
      <c r="B148" s="12"/>
    </row>
    <row r="149" spans="1:2" ht="12.75">
      <c r="A149" s="12"/>
      <c r="B149" s="12"/>
    </row>
    <row r="150" spans="1:2" ht="12.75">
      <c r="A150" s="12"/>
      <c r="B150" s="12"/>
    </row>
    <row r="151" spans="1:2" ht="12.75">
      <c r="A151" s="12"/>
      <c r="B151" s="12"/>
    </row>
    <row r="152" spans="1:2" ht="12.75">
      <c r="A152" s="12"/>
      <c r="B152" s="12"/>
    </row>
    <row r="153" spans="1:2" ht="12.75">
      <c r="A153" s="12"/>
      <c r="B153" s="12"/>
    </row>
    <row r="154" spans="1:2" ht="12.75">
      <c r="A154" s="12"/>
      <c r="B154" s="12"/>
    </row>
    <row r="155" spans="1:2" ht="12.75">
      <c r="A155" s="12"/>
      <c r="B155" s="12"/>
    </row>
    <row r="156" spans="1:2" ht="12.75">
      <c r="A156" s="12"/>
      <c r="B156" s="12"/>
    </row>
    <row r="157" spans="1:2" ht="12.75">
      <c r="A157" s="12"/>
      <c r="B157" s="12"/>
    </row>
    <row r="158" spans="1:2" ht="12.75">
      <c r="A158" s="12"/>
      <c r="B158" s="12"/>
    </row>
    <row r="159" spans="1:2" ht="12.75">
      <c r="A159" s="12"/>
      <c r="B159" s="12"/>
    </row>
    <row r="160" spans="1:2" ht="12.75">
      <c r="A160" s="12"/>
      <c r="B160" s="12"/>
    </row>
    <row r="161" spans="1:2" ht="12.75">
      <c r="A161" s="12"/>
      <c r="B161" s="12"/>
    </row>
    <row r="162" spans="1:2" ht="12.75">
      <c r="A162" s="12"/>
      <c r="B162" s="12"/>
    </row>
    <row r="163" spans="1:2" ht="12.75">
      <c r="A163" s="12"/>
      <c r="B163" s="12"/>
    </row>
    <row r="164" spans="1:2" ht="12.75">
      <c r="A164" s="12"/>
      <c r="B164" s="12"/>
    </row>
    <row r="165" spans="1:2" ht="12.75">
      <c r="A165" s="12"/>
      <c r="B165" s="12"/>
    </row>
    <row r="166" spans="1:2" ht="12.75">
      <c r="A166" s="12"/>
      <c r="B166" s="12"/>
    </row>
    <row r="167" spans="1:2" ht="12.75">
      <c r="A167" s="12"/>
      <c r="B167" s="12"/>
    </row>
    <row r="168" spans="1:2" ht="12.75">
      <c r="A168" s="12"/>
      <c r="B168" s="12"/>
    </row>
    <row r="169" spans="1:2" ht="12.75">
      <c r="A169" s="12"/>
      <c r="B169" s="12"/>
    </row>
    <row r="170" spans="1:2" ht="12.75">
      <c r="A170" s="12"/>
      <c r="B170" s="12"/>
    </row>
    <row r="171" spans="1:2" ht="12.75">
      <c r="A171" s="12"/>
      <c r="B171" s="12"/>
    </row>
    <row r="172" spans="1:2" ht="12.75">
      <c r="A172" s="12"/>
      <c r="B172" s="12"/>
    </row>
    <row r="173" spans="1:2" ht="12.75">
      <c r="A173" s="12"/>
      <c r="B173" s="12"/>
    </row>
    <row r="174" spans="1:2" ht="12.75">
      <c r="A174" s="12"/>
      <c r="B174" s="12"/>
    </row>
    <row r="175" spans="1:2" ht="12.75">
      <c r="A175" s="12"/>
      <c r="B175" s="12"/>
    </row>
    <row r="176" spans="1:2" ht="12.75">
      <c r="A176" s="12"/>
      <c r="B176" s="12"/>
    </row>
    <row r="177" spans="1:2" ht="12.75">
      <c r="A177" s="12"/>
      <c r="B177" s="12"/>
    </row>
    <row r="178" spans="1:2" ht="12.75">
      <c r="A178" s="12"/>
      <c r="B178" s="12"/>
    </row>
    <row r="179" spans="1:2" ht="12.75">
      <c r="A179" s="12"/>
      <c r="B179" s="12"/>
    </row>
    <row r="180" spans="1:2" ht="12.75">
      <c r="A180" s="12"/>
      <c r="B180" s="12"/>
    </row>
    <row r="181" spans="1:2" ht="12.75">
      <c r="A181" s="12"/>
      <c r="B181" s="12"/>
    </row>
    <row r="182" spans="1:2" ht="12.75">
      <c r="A182" s="12"/>
      <c r="B182" s="12"/>
    </row>
    <row r="183" spans="1:2" ht="12.75">
      <c r="A183" s="12"/>
      <c r="B183" s="12"/>
    </row>
    <row r="184" spans="1:2" ht="12.75">
      <c r="A184" s="12"/>
      <c r="B184" s="12"/>
    </row>
    <row r="185" spans="1:2" ht="12.75">
      <c r="A185" s="12"/>
      <c r="B185" s="12"/>
    </row>
    <row r="186" spans="1:2" ht="12.75">
      <c r="A186" s="12"/>
      <c r="B186" s="12"/>
    </row>
    <row r="187" spans="1:2" ht="12.75">
      <c r="A187" s="12"/>
      <c r="B187" s="12"/>
    </row>
    <row r="188" spans="1:2" ht="12.75">
      <c r="A188" s="12"/>
      <c r="B188" s="12"/>
    </row>
    <row r="189" spans="1:2" ht="12.75">
      <c r="A189" s="12"/>
      <c r="B189" s="12"/>
    </row>
    <row r="190" spans="1:2" ht="12.75">
      <c r="A190" s="12"/>
      <c r="B190" s="12"/>
    </row>
    <row r="191" spans="1:2" ht="12.75">
      <c r="A191" s="12"/>
      <c r="B191" s="12"/>
    </row>
    <row r="192" spans="1:2" ht="12.75">
      <c r="A192" s="12"/>
      <c r="B192" s="12"/>
    </row>
    <row r="193" spans="1:2" ht="12.75">
      <c r="A193" s="12"/>
      <c r="B193" s="12"/>
    </row>
    <row r="194" spans="1:2" ht="12.75">
      <c r="A194" s="12"/>
      <c r="B194" s="12"/>
    </row>
    <row r="195" spans="1:2" ht="12.75">
      <c r="A195" s="12"/>
      <c r="B195" s="12"/>
    </row>
    <row r="196" spans="1:2" ht="12.75">
      <c r="A196" s="12"/>
      <c r="B196" s="12"/>
    </row>
    <row r="197" spans="1:2" ht="12.75">
      <c r="A197" s="12"/>
      <c r="B197" s="12"/>
    </row>
    <row r="198" spans="1:2" ht="12.75">
      <c r="A198" s="12"/>
      <c r="B198" s="12"/>
    </row>
    <row r="199" spans="1:2" ht="12.75">
      <c r="A199" s="12"/>
      <c r="B199" s="12"/>
    </row>
    <row r="200" spans="1:2" ht="12.75">
      <c r="A200" s="12"/>
      <c r="B200" s="12"/>
    </row>
    <row r="201" spans="1:2" ht="12.75">
      <c r="A201" s="12"/>
      <c r="B201" s="12"/>
    </row>
    <row r="202" spans="1:2" ht="12.75">
      <c r="A202" s="12"/>
      <c r="B202" s="12"/>
    </row>
    <row r="203" spans="1:2" ht="12.75">
      <c r="A203" s="12"/>
      <c r="B203" s="12"/>
    </row>
    <row r="204" spans="1:2" ht="12.75">
      <c r="A204" s="12"/>
      <c r="B204" s="12"/>
    </row>
    <row r="205" spans="1:2" ht="12.75">
      <c r="A205" s="12"/>
      <c r="B205" s="12"/>
    </row>
    <row r="206" spans="1:2" ht="12.75">
      <c r="A206" s="12"/>
      <c r="B206" s="12"/>
    </row>
    <row r="207" spans="1:2" ht="12.75">
      <c r="A207" s="12"/>
      <c r="B207" s="12"/>
    </row>
    <row r="208" spans="1:2" ht="12.75">
      <c r="A208" s="12"/>
      <c r="B208" s="12"/>
    </row>
    <row r="209" spans="1:2" ht="12.75">
      <c r="A209" s="12"/>
      <c r="B209" s="12"/>
    </row>
    <row r="210" spans="1:2" ht="12.75">
      <c r="A210" s="12"/>
      <c r="B210" s="12"/>
    </row>
    <row r="211" spans="1:2" ht="12.75">
      <c r="A211" s="12"/>
      <c r="B211" s="12"/>
    </row>
    <row r="212" spans="1:2" ht="12.75">
      <c r="A212" s="12"/>
      <c r="B212" s="12"/>
    </row>
    <row r="213" spans="1:2" ht="12.75">
      <c r="A213" s="12"/>
      <c r="B213" s="12"/>
    </row>
    <row r="214" spans="1:2" ht="12.75">
      <c r="A214" s="12"/>
      <c r="B214" s="12"/>
    </row>
    <row r="215" spans="1:2" ht="12.75">
      <c r="A215" s="12"/>
      <c r="B215" s="12"/>
    </row>
    <row r="216" spans="1:2" ht="12.75">
      <c r="A216" s="12"/>
      <c r="B216" s="12"/>
    </row>
    <row r="217" spans="1:2" ht="12.75">
      <c r="A217" s="12"/>
      <c r="B217" s="12"/>
    </row>
    <row r="218" spans="1:2" ht="12.75">
      <c r="A218" s="12"/>
      <c r="B218" s="12"/>
    </row>
    <row r="219" spans="1:2" ht="12.75">
      <c r="A219" s="12"/>
      <c r="B219" s="12"/>
    </row>
    <row r="220" spans="1:2" ht="12.75">
      <c r="A220" s="12"/>
      <c r="B220" s="12"/>
    </row>
    <row r="221" spans="1:2" ht="12.75">
      <c r="A221" s="12"/>
      <c r="B221" s="12"/>
    </row>
    <row r="222" spans="1:2" ht="12.75">
      <c r="A222" s="12"/>
      <c r="B222" s="12"/>
    </row>
    <row r="223" spans="1:2" ht="12.75">
      <c r="A223" s="12"/>
      <c r="B223" s="12"/>
    </row>
    <row r="224" spans="1:2" ht="12.75">
      <c r="A224" s="12"/>
      <c r="B224" s="12"/>
    </row>
    <row r="225" spans="1:2" ht="12.75">
      <c r="A225" s="12"/>
      <c r="B225" s="12"/>
    </row>
    <row r="226" spans="1:2" ht="12.75">
      <c r="A226" s="12"/>
      <c r="B226" s="12"/>
    </row>
    <row r="227" spans="1:2" ht="12.75">
      <c r="A227" s="12"/>
      <c r="B227" s="12"/>
    </row>
    <row r="228" spans="1:2" ht="12.75">
      <c r="A228" s="12"/>
      <c r="B228" s="12"/>
    </row>
    <row r="229" spans="1:2" ht="12.75">
      <c r="A229" s="12"/>
      <c r="B229" s="12"/>
    </row>
    <row r="230" spans="1:2" ht="12.75">
      <c r="A230" s="12"/>
      <c r="B230" s="12"/>
    </row>
    <row r="231" spans="1:2" ht="12.75">
      <c r="A231" s="12"/>
      <c r="B231" s="12"/>
    </row>
    <row r="232" spans="1:2" ht="12.75">
      <c r="A232" s="12"/>
      <c r="B232" s="12"/>
    </row>
    <row r="233" spans="1:2" ht="12.75">
      <c r="A233" s="12"/>
      <c r="B233" s="12"/>
    </row>
    <row r="234" spans="1:2" ht="12.75">
      <c r="A234" s="12"/>
      <c r="B234" s="12"/>
    </row>
    <row r="235" spans="1:2" ht="12.75">
      <c r="A235" s="12"/>
      <c r="B235" s="12"/>
    </row>
    <row r="236" spans="1:2" ht="12.75">
      <c r="A236" s="12"/>
      <c r="B236" s="12"/>
    </row>
    <row r="237" spans="1:2" ht="12.75">
      <c r="A237" s="12"/>
      <c r="B237" s="12"/>
    </row>
    <row r="238" spans="1:2" ht="12.75">
      <c r="A238" s="12"/>
      <c r="B238" s="12"/>
    </row>
    <row r="239" spans="1:2" ht="12.75">
      <c r="A239" s="12"/>
      <c r="B239" s="12"/>
    </row>
    <row r="240" spans="1:2" ht="12.75">
      <c r="A240" s="12"/>
      <c r="B240" s="12"/>
    </row>
    <row r="241" spans="1:2" ht="12.75">
      <c r="A241" s="12"/>
      <c r="B241" s="12"/>
    </row>
    <row r="242" spans="1:2" ht="12.75">
      <c r="A242" s="12"/>
      <c r="B242" s="12"/>
    </row>
    <row r="243" spans="1:2" ht="12.75">
      <c r="A243" s="12"/>
      <c r="B243" s="12"/>
    </row>
    <row r="244" spans="1:2" ht="12.75">
      <c r="A244" s="12"/>
      <c r="B244" s="12"/>
    </row>
    <row r="245" spans="1:2" ht="12.75">
      <c r="A245" s="12"/>
      <c r="B245" s="12"/>
    </row>
    <row r="246" spans="1:2" ht="12.75">
      <c r="A246" s="12"/>
      <c r="B246" s="12"/>
    </row>
    <row r="247" spans="1:2" ht="12.75">
      <c r="A247" s="12"/>
      <c r="B247" s="12"/>
    </row>
    <row r="248" spans="1:2" ht="12.75">
      <c r="A248" s="12"/>
      <c r="B248" s="12"/>
    </row>
    <row r="249" spans="1:2" ht="12.75">
      <c r="A249" s="12"/>
      <c r="B249" s="12"/>
    </row>
    <row r="250" spans="1:2" ht="12.75">
      <c r="A250" s="12"/>
      <c r="B250" s="12"/>
    </row>
    <row r="251" spans="1:2" ht="12.75">
      <c r="A251" s="12"/>
      <c r="B251" s="12"/>
    </row>
    <row r="252" spans="1:2" ht="12.75">
      <c r="A252" s="12"/>
      <c r="B252" s="12"/>
    </row>
    <row r="253" spans="1:2" ht="12.75">
      <c r="A253" s="12"/>
      <c r="B253" s="12"/>
    </row>
    <row r="254" spans="1:2" ht="12.75">
      <c r="A254" s="12"/>
      <c r="B254" s="12"/>
    </row>
    <row r="255" spans="1:2" ht="12.75">
      <c r="A255" s="12"/>
      <c r="B255" s="12"/>
    </row>
    <row r="256" spans="1:2" ht="12.75">
      <c r="A256" s="12"/>
      <c r="B256" s="12"/>
    </row>
    <row r="257" spans="1:2" ht="12.75">
      <c r="A257" s="12"/>
      <c r="B257" s="12"/>
    </row>
    <row r="258" spans="1:2" ht="12.75">
      <c r="A258" s="12"/>
      <c r="B258" s="12"/>
    </row>
    <row r="259" spans="1:2" ht="12.75">
      <c r="A259" s="12"/>
      <c r="B259" s="12"/>
    </row>
    <row r="260" spans="1:2" ht="12.75">
      <c r="A260" s="12"/>
      <c r="B260" s="12"/>
    </row>
    <row r="261" spans="1:2" ht="12.75">
      <c r="A261" s="12"/>
      <c r="B261" s="12"/>
    </row>
    <row r="262" spans="1:2" ht="12.75">
      <c r="A262" s="12"/>
      <c r="B262" s="12"/>
    </row>
    <row r="263" spans="1:2" ht="12.75">
      <c r="A263" s="12"/>
      <c r="B263" s="12"/>
    </row>
    <row r="264" spans="1:2" ht="12.75">
      <c r="A264" s="12"/>
      <c r="B264" s="12"/>
    </row>
    <row r="265" spans="1:2" ht="12.75">
      <c r="A265" s="12"/>
      <c r="B265" s="12"/>
    </row>
    <row r="266" spans="1:2" ht="12.75">
      <c r="A266" s="12"/>
      <c r="B266" s="12"/>
    </row>
    <row r="267" spans="1:2" ht="12.75">
      <c r="A267" s="12"/>
      <c r="B267" s="12"/>
    </row>
    <row r="268" spans="1:2" ht="12.75">
      <c r="A268" s="12"/>
      <c r="B268" s="12"/>
    </row>
    <row r="269" spans="1:2" ht="12.75">
      <c r="A269" s="12"/>
      <c r="B269" s="12"/>
    </row>
    <row r="270" spans="1:2" ht="12.75">
      <c r="A270" s="12"/>
      <c r="B270" s="12"/>
    </row>
    <row r="271" spans="1:2" ht="12.75">
      <c r="A271" s="12"/>
      <c r="B271" s="12"/>
    </row>
    <row r="272" spans="1:2" ht="12.75">
      <c r="A272" s="12"/>
      <c r="B272" s="12"/>
    </row>
    <row r="273" spans="1:2" ht="12.75">
      <c r="A273" s="12"/>
      <c r="B273" s="12"/>
    </row>
    <row r="274" spans="1:2" ht="12.75">
      <c r="A274" s="12"/>
      <c r="B274" s="12"/>
    </row>
    <row r="275" spans="1:2" ht="12.75">
      <c r="A275" s="12"/>
      <c r="B275" s="12"/>
    </row>
    <row r="276" spans="1:2" ht="12.75">
      <c r="A276" s="12"/>
      <c r="B276" s="12"/>
    </row>
    <row r="277" spans="1:2" ht="12.75">
      <c r="A277" s="12"/>
      <c r="B277" s="12"/>
    </row>
    <row r="278" spans="1:2" ht="12.75">
      <c r="A278" s="12"/>
      <c r="B278" s="12"/>
    </row>
    <row r="279" spans="1:2" ht="12.75">
      <c r="A279" s="12"/>
      <c r="B279" s="12"/>
    </row>
    <row r="280" spans="1:2" ht="12.75">
      <c r="A280" s="12"/>
      <c r="B280" s="12"/>
    </row>
    <row r="281" spans="1:2" ht="12.75">
      <c r="A281" s="12"/>
      <c r="B281" s="12"/>
    </row>
    <row r="282" spans="1:2" ht="12.75">
      <c r="A282" s="12"/>
      <c r="B282" s="12"/>
    </row>
    <row r="283" spans="1:2" ht="12.75">
      <c r="A283" s="12"/>
      <c r="B283" s="12"/>
    </row>
    <row r="284" spans="1:2" ht="12.75">
      <c r="A284" s="12"/>
      <c r="B284" s="12"/>
    </row>
    <row r="285" spans="1:2" ht="12.75">
      <c r="A285" s="12"/>
      <c r="B285" s="12"/>
    </row>
    <row r="286" spans="1:2" ht="12.75">
      <c r="A286" s="12"/>
      <c r="B286" s="12"/>
    </row>
    <row r="287" spans="1:2" ht="12.75">
      <c r="A287" s="12"/>
      <c r="B287" s="12"/>
    </row>
    <row r="288" spans="1:2" ht="12.75">
      <c r="A288" s="12"/>
      <c r="B288" s="12"/>
    </row>
    <row r="289" spans="1:2" ht="12.75">
      <c r="A289" s="12"/>
      <c r="B289" s="12"/>
    </row>
    <row r="290" spans="1:2" ht="12.75">
      <c r="A290" s="12"/>
      <c r="B290" s="12"/>
    </row>
    <row r="291" spans="1:2" ht="12.75">
      <c r="A291" s="12"/>
      <c r="B291" s="12"/>
    </row>
    <row r="292" spans="1:2" ht="12.75">
      <c r="A292" s="12"/>
      <c r="B292" s="12"/>
    </row>
    <row r="293" spans="1:2" ht="12.75">
      <c r="A293" s="12"/>
      <c r="B293" s="12"/>
    </row>
    <row r="294" spans="1:2" ht="12.75">
      <c r="A294" s="12"/>
      <c r="B294" s="12"/>
    </row>
    <row r="295" spans="1:2" ht="12.75">
      <c r="A295" s="12"/>
      <c r="B295" s="12"/>
    </row>
    <row r="296" spans="1:2" ht="12.75">
      <c r="A296" s="12"/>
      <c r="B296" s="12"/>
    </row>
    <row r="297" spans="1:2" ht="12.75">
      <c r="A297" s="12"/>
      <c r="B297" s="12"/>
    </row>
    <row r="298" spans="1:2" ht="12.75">
      <c r="A298" s="12"/>
      <c r="B298" s="12"/>
    </row>
    <row r="299" spans="1:2" ht="12.75">
      <c r="A299" s="12"/>
      <c r="B299" s="12"/>
    </row>
    <row r="300" spans="1:2" ht="12.75">
      <c r="A300" s="12"/>
      <c r="B300" s="12"/>
    </row>
    <row r="301" spans="1:2" ht="12.75">
      <c r="A301" s="12"/>
      <c r="B301" s="12"/>
    </row>
    <row r="302" spans="1:2" ht="12.75">
      <c r="A302" s="12"/>
      <c r="B302" s="12"/>
    </row>
    <row r="303" spans="1:2" ht="12.75">
      <c r="A303" s="12"/>
      <c r="B303" s="12"/>
    </row>
    <row r="304" spans="1:2" ht="12.75">
      <c r="A304" s="12"/>
      <c r="B304" s="12"/>
    </row>
    <row r="305" spans="1:2" ht="12.75">
      <c r="A305" s="12"/>
      <c r="B305" s="12"/>
    </row>
    <row r="306" spans="1:2" ht="12.75">
      <c r="A306" s="12"/>
      <c r="B306" s="12"/>
    </row>
    <row r="307" spans="1:2" ht="12.75">
      <c r="A307" s="12"/>
      <c r="B307" s="12"/>
    </row>
    <row r="308" spans="1:2" ht="12.75">
      <c r="A308" s="12"/>
      <c r="B308" s="12"/>
    </row>
    <row r="309" spans="1:2" ht="12.75">
      <c r="A309" s="12"/>
      <c r="B309" s="12"/>
    </row>
    <row r="310" spans="1:2" ht="12.75">
      <c r="A310" s="12"/>
      <c r="B310" s="12"/>
    </row>
    <row r="311" spans="1:2" ht="12.75">
      <c r="A311" s="12"/>
      <c r="B311" s="12"/>
    </row>
    <row r="312" spans="1:2" ht="12.75">
      <c r="A312" s="12"/>
      <c r="B312" s="12"/>
    </row>
    <row r="313" spans="1:2" ht="12.75">
      <c r="A313" s="12"/>
      <c r="B313" s="12"/>
    </row>
    <row r="314" spans="1:2" ht="12.75">
      <c r="A314" s="12"/>
      <c r="B314" s="12"/>
    </row>
    <row r="315" spans="1:2" ht="12.75">
      <c r="A315" s="12"/>
      <c r="B315" s="12"/>
    </row>
    <row r="316" spans="1:2" ht="12.75">
      <c r="A316" s="12"/>
      <c r="B316" s="12"/>
    </row>
    <row r="317" spans="1:2" ht="12.75">
      <c r="A317" s="12"/>
      <c r="B317" s="12"/>
    </row>
    <row r="318" spans="1:2" ht="12.75">
      <c r="A318" s="12"/>
      <c r="B318" s="12"/>
    </row>
    <row r="319" spans="1:2" ht="12.75">
      <c r="A319" s="12"/>
      <c r="B319" s="12"/>
    </row>
    <row r="320" spans="1:2" ht="12.75">
      <c r="A320" s="12"/>
      <c r="B320" s="12"/>
    </row>
    <row r="321" spans="1:2" ht="12.75">
      <c r="A321" s="12"/>
      <c r="B321" s="12"/>
    </row>
    <row r="322" spans="1:2" ht="12.75">
      <c r="A322" s="12"/>
      <c r="B322" s="12"/>
    </row>
    <row r="323" spans="1:2" ht="12.75">
      <c r="A323" s="12"/>
      <c r="B323" s="12"/>
    </row>
    <row r="324" spans="1:2" ht="12.75">
      <c r="A324" s="12"/>
      <c r="B324" s="12"/>
    </row>
    <row r="325" spans="1:2" ht="12.75">
      <c r="A325" s="12"/>
      <c r="B325" s="12"/>
    </row>
    <row r="326" spans="1:2" ht="12.75">
      <c r="A326" s="12"/>
      <c r="B326" s="12"/>
    </row>
    <row r="327" spans="1:2" ht="12.75">
      <c r="A327" s="12"/>
      <c r="B327" s="12"/>
    </row>
    <row r="328" spans="1:2" ht="12.75">
      <c r="A328" s="12"/>
      <c r="B328" s="12"/>
    </row>
    <row r="329" spans="1:2" ht="12.75">
      <c r="A329" s="12"/>
      <c r="B329" s="12"/>
    </row>
    <row r="330" spans="1:2" ht="12.75">
      <c r="A330" s="12"/>
      <c r="B330" s="12"/>
    </row>
    <row r="331" spans="1:2" ht="12.75">
      <c r="A331" s="12"/>
      <c r="B331" s="12"/>
    </row>
    <row r="332" spans="1:2" ht="12.75">
      <c r="A332" s="12"/>
      <c r="B332" s="12"/>
    </row>
    <row r="333" spans="1:2" ht="12.75">
      <c r="A333" s="12"/>
      <c r="B333" s="12"/>
    </row>
    <row r="334" spans="1:2" ht="12.75">
      <c r="A334" s="12"/>
      <c r="B334" s="12"/>
    </row>
    <row r="335" spans="1:2" ht="12.75">
      <c r="A335" s="12"/>
      <c r="B335" s="12"/>
    </row>
    <row r="336" spans="1:2" ht="12.75">
      <c r="A336" s="12"/>
      <c r="B336" s="12"/>
    </row>
    <row r="337" spans="1:2" ht="12.75">
      <c r="A337" s="12"/>
      <c r="B337" s="12"/>
    </row>
    <row r="338" spans="1:2" ht="12.75">
      <c r="A338" s="12"/>
      <c r="B338" s="12"/>
    </row>
    <row r="339" spans="1:2" ht="12.75">
      <c r="A339" s="12"/>
      <c r="B339" s="12"/>
    </row>
    <row r="340" spans="1:2" ht="12.75">
      <c r="A340" s="12"/>
      <c r="B340" s="12"/>
    </row>
    <row r="341" spans="1:2" ht="12.75">
      <c r="A341" s="12"/>
      <c r="B341" s="12"/>
    </row>
    <row r="342" spans="1:2" ht="12.75">
      <c r="A342" s="12"/>
      <c r="B342" s="12"/>
    </row>
    <row r="343" spans="1:2" ht="12.75">
      <c r="A343" s="12"/>
      <c r="B343" s="12"/>
    </row>
    <row r="344" spans="1:2" ht="12.75">
      <c r="A344" s="12"/>
      <c r="B344" s="12"/>
    </row>
    <row r="345" spans="1:2" ht="12.75">
      <c r="A345" s="12"/>
      <c r="B345" s="12"/>
    </row>
    <row r="346" spans="1:2" ht="12.75">
      <c r="A346" s="12"/>
      <c r="B346" s="12"/>
    </row>
    <row r="347" spans="1:2" ht="12.75">
      <c r="A347" s="12"/>
      <c r="B347" s="12"/>
    </row>
    <row r="348" spans="1:2" ht="12.75">
      <c r="A348" s="12"/>
      <c r="B348" s="12"/>
    </row>
    <row r="349" spans="1:2" ht="12.75">
      <c r="A349" s="12"/>
      <c r="B349" s="12"/>
    </row>
    <row r="350" spans="1:2" ht="12.75">
      <c r="A350" s="12"/>
      <c r="B350" s="12"/>
    </row>
    <row r="351" spans="1:2" ht="12.75">
      <c r="A351" s="12"/>
      <c r="B351" s="12"/>
    </row>
    <row r="352" spans="1:2" ht="12.75">
      <c r="A352" s="12"/>
      <c r="B352" s="12"/>
    </row>
    <row r="353" spans="1:2" ht="12.75">
      <c r="A353" s="12"/>
      <c r="B353" s="12"/>
    </row>
    <row r="354" spans="1:2" ht="12.75">
      <c r="A354" s="12"/>
      <c r="B354" s="12"/>
    </row>
    <row r="355" spans="1:2" ht="12.75">
      <c r="A355" s="12"/>
      <c r="B355" s="12"/>
    </row>
    <row r="356" spans="1:2" ht="12.75">
      <c r="A356" s="12"/>
      <c r="B356" s="12"/>
    </row>
    <row r="357" spans="1:2" ht="12.75">
      <c r="A357" s="12"/>
      <c r="B357" s="12"/>
    </row>
    <row r="358" spans="1:2" ht="12.75">
      <c r="A358" s="12"/>
      <c r="B358" s="12"/>
    </row>
    <row r="359" spans="1:2" ht="12.75">
      <c r="A359" s="12"/>
      <c r="B359" s="12"/>
    </row>
    <row r="360" spans="1:2" ht="12.75">
      <c r="A360" s="12"/>
      <c r="B360" s="12"/>
    </row>
    <row r="361" spans="1:2" ht="12.75">
      <c r="A361" s="12"/>
      <c r="B361" s="12"/>
    </row>
    <row r="362" spans="1:2" ht="12.75">
      <c r="A362" s="12"/>
      <c r="B362" s="12"/>
    </row>
    <row r="363" spans="1:2" ht="12.75">
      <c r="A363" s="12"/>
      <c r="B363" s="12"/>
    </row>
    <row r="364" spans="1:2" ht="12.75">
      <c r="A364" s="12"/>
      <c r="B364" s="12"/>
    </row>
    <row r="365" spans="1:2" ht="12.75">
      <c r="A365" s="12"/>
      <c r="B365" s="12"/>
    </row>
    <row r="366" spans="1:2" ht="12.75">
      <c r="A366" s="12"/>
      <c r="B366" s="12"/>
    </row>
    <row r="367" spans="1:2" ht="12.75">
      <c r="A367" s="12"/>
      <c r="B367" s="12"/>
    </row>
    <row r="368" spans="1:2" ht="12.75">
      <c r="A368" s="12"/>
      <c r="B368" s="12"/>
    </row>
    <row r="369" spans="1:2" ht="12.75">
      <c r="A369" s="12"/>
      <c r="B369" s="12"/>
    </row>
    <row r="370" spans="1:2" ht="12.75">
      <c r="A370" s="12"/>
      <c r="B370" s="12"/>
    </row>
    <row r="371" spans="1:2" ht="12.75">
      <c r="A371" s="12"/>
      <c r="B371" s="12"/>
    </row>
    <row r="372" spans="1:2" ht="12.75">
      <c r="A372" s="12"/>
      <c r="B372" s="12"/>
    </row>
    <row r="373" spans="1:2" ht="12.75">
      <c r="A373" s="12"/>
      <c r="B373" s="12"/>
    </row>
    <row r="374" spans="1:2" ht="12.75">
      <c r="A374" s="12"/>
      <c r="B374" s="12"/>
    </row>
    <row r="375" spans="1:2" ht="12.75">
      <c r="A375" s="12"/>
      <c r="B375" s="12"/>
    </row>
    <row r="376" spans="1:2" ht="12.75">
      <c r="A376" s="12"/>
      <c r="B376" s="12"/>
    </row>
    <row r="377" spans="1:2" ht="12.75">
      <c r="A377" s="12"/>
      <c r="B377" s="12"/>
    </row>
    <row r="378" spans="1:2" ht="12.75">
      <c r="A378" s="12"/>
      <c r="B378" s="12"/>
    </row>
    <row r="379" spans="1:2" ht="12.75">
      <c r="A379" s="12"/>
      <c r="B379" s="12"/>
    </row>
    <row r="380" spans="1:2" ht="12.75">
      <c r="A380" s="12"/>
      <c r="B380" s="12"/>
    </row>
    <row r="381" spans="1:2" ht="12.75">
      <c r="A381" s="12"/>
      <c r="B381" s="12"/>
    </row>
    <row r="382" spans="1:2" ht="12.75">
      <c r="A382" s="12"/>
      <c r="B382" s="12"/>
    </row>
    <row r="383" spans="1:2" ht="12.75">
      <c r="A383" s="12"/>
      <c r="B383" s="12"/>
    </row>
    <row r="384" spans="1:2" ht="12.75">
      <c r="A384" s="12"/>
      <c r="B384" s="12"/>
    </row>
    <row r="385" spans="1:2" ht="12.75">
      <c r="A385" s="12"/>
      <c r="B385" s="12"/>
    </row>
    <row r="386" spans="1:2" ht="12.75">
      <c r="A386" s="12"/>
      <c r="B386" s="12"/>
    </row>
    <row r="387" spans="1:2" ht="12.75">
      <c r="A387" s="12"/>
      <c r="B387" s="12"/>
    </row>
    <row r="388" spans="1:2" ht="12.75">
      <c r="A388" s="12"/>
      <c r="B388" s="12"/>
    </row>
    <row r="389" spans="1:2" ht="12.75">
      <c r="A389" s="12"/>
      <c r="B389" s="12"/>
    </row>
    <row r="390" spans="1:2" ht="12.75">
      <c r="A390" s="12"/>
      <c r="B390" s="12"/>
    </row>
    <row r="391" spans="1:2" ht="12.75">
      <c r="A391" s="12"/>
      <c r="B391" s="12"/>
    </row>
    <row r="392" spans="1:2" ht="12.75">
      <c r="A392" s="12"/>
      <c r="B392" s="12"/>
    </row>
    <row r="393" spans="1:2" ht="12.75">
      <c r="A393" s="12"/>
      <c r="B393" s="12"/>
    </row>
    <row r="394" spans="1:2" ht="12.75">
      <c r="A394" s="12"/>
      <c r="B394" s="12"/>
    </row>
    <row r="395" spans="1:2" ht="12.75">
      <c r="A395" s="12"/>
      <c r="B395" s="12"/>
    </row>
    <row r="396" spans="1:2" ht="12.75">
      <c r="A396" s="12"/>
      <c r="B396" s="12"/>
    </row>
    <row r="397" spans="1:2" ht="12.75">
      <c r="A397" s="12"/>
      <c r="B397" s="12"/>
    </row>
    <row r="398" spans="1:2" ht="12.75">
      <c r="A398" s="12"/>
      <c r="B398" s="12"/>
    </row>
    <row r="399" spans="1:2" ht="12.75">
      <c r="A399" s="12"/>
      <c r="B399" s="12"/>
    </row>
    <row r="400" spans="1:2" ht="12.75">
      <c r="A400" s="12"/>
      <c r="B400" s="12"/>
    </row>
    <row r="401" spans="1:2" ht="12.75">
      <c r="A401" s="12"/>
      <c r="B401" s="12"/>
    </row>
    <row r="402" spans="1:2" ht="12.75">
      <c r="A402" s="12"/>
      <c r="B402" s="12"/>
    </row>
    <row r="403" spans="1:2" ht="12.75">
      <c r="A403" s="12"/>
      <c r="B403" s="12"/>
    </row>
    <row r="404" spans="1:2" ht="12.75">
      <c r="A404" s="12"/>
      <c r="B404" s="12"/>
    </row>
    <row r="405" spans="1:2" ht="12.75">
      <c r="A405" s="12"/>
      <c r="B405" s="12"/>
    </row>
    <row r="406" spans="1:2" ht="12.75">
      <c r="A406" s="12"/>
      <c r="B406" s="12"/>
    </row>
    <row r="407" spans="1:2" ht="12.75">
      <c r="A407" s="12"/>
      <c r="B407" s="12"/>
    </row>
    <row r="408" spans="1:2" ht="12.75">
      <c r="A408" s="12"/>
      <c r="B408" s="12"/>
    </row>
    <row r="409" spans="1:2" ht="12.75">
      <c r="A409" s="12"/>
      <c r="B409" s="12"/>
    </row>
    <row r="410" spans="1:2" ht="12.75">
      <c r="A410" s="12"/>
      <c r="B410" s="12"/>
    </row>
    <row r="411" spans="1:2" ht="12.75">
      <c r="A411" s="12"/>
      <c r="B411" s="12"/>
    </row>
    <row r="412" spans="1:2" ht="12.75">
      <c r="A412" s="12"/>
      <c r="B412" s="12"/>
    </row>
    <row r="413" spans="1:2" ht="12.75">
      <c r="A413" s="12"/>
      <c r="B413" s="12"/>
    </row>
    <row r="414" spans="1:2" ht="12.75">
      <c r="A414" s="12"/>
      <c r="B414" s="12"/>
    </row>
    <row r="415" spans="1:2" ht="12.75">
      <c r="A415" s="12"/>
      <c r="B415" s="12"/>
    </row>
    <row r="416" spans="1:2" ht="12.75">
      <c r="A416" s="12"/>
      <c r="B416" s="12"/>
    </row>
    <row r="417" spans="1:2" ht="12.75">
      <c r="A417" s="12"/>
      <c r="B417" s="12"/>
    </row>
    <row r="418" spans="1:2" ht="12.75">
      <c r="A418" s="12"/>
      <c r="B418" s="12"/>
    </row>
    <row r="419" spans="1:2" ht="12.75">
      <c r="A419" s="12"/>
      <c r="B419" s="12"/>
    </row>
    <row r="420" spans="1:2" ht="12.75">
      <c r="A420" s="12"/>
      <c r="B420" s="12"/>
    </row>
    <row r="421" spans="1:2" ht="12.75">
      <c r="A421" s="12"/>
      <c r="B421" s="12"/>
    </row>
    <row r="422" spans="1:2" ht="12.75">
      <c r="A422" s="12"/>
      <c r="B422" s="12"/>
    </row>
    <row r="423" spans="1:2" ht="12.75">
      <c r="A423" s="12"/>
      <c r="B423" s="12"/>
    </row>
    <row r="424" spans="1:2" ht="12.75">
      <c r="A424" s="12"/>
      <c r="B424" s="12"/>
    </row>
    <row r="425" spans="1:2" ht="12.75">
      <c r="A425" s="12"/>
      <c r="B425" s="12"/>
    </row>
    <row r="426" spans="1:2" ht="12.75">
      <c r="A426" s="12"/>
      <c r="B426" s="12"/>
    </row>
    <row r="427" spans="1:2" ht="12.75">
      <c r="A427" s="12"/>
      <c r="B427" s="12"/>
    </row>
    <row r="428" spans="1:2" ht="12.75">
      <c r="A428" s="12"/>
      <c r="B428" s="12"/>
    </row>
    <row r="429" spans="1:2" ht="12.75">
      <c r="A429" s="12"/>
      <c r="B429" s="12"/>
    </row>
    <row r="430" spans="1:2" ht="12.75">
      <c r="A430" s="12"/>
      <c r="B430" s="12"/>
    </row>
    <row r="431" spans="1:2" ht="12.75">
      <c r="A431" s="12"/>
      <c r="B431" s="12"/>
    </row>
    <row r="432" spans="1:2" ht="12.75">
      <c r="A432" s="12"/>
      <c r="B432" s="12"/>
    </row>
    <row r="433" spans="1:2" ht="12.75">
      <c r="A433" s="12"/>
      <c r="B433" s="12"/>
    </row>
    <row r="434" spans="1:2" ht="12.75">
      <c r="A434" s="12"/>
      <c r="B434" s="12"/>
    </row>
    <row r="435" spans="1:2" ht="12.75">
      <c r="A435" s="12"/>
      <c r="B435" s="12"/>
    </row>
    <row r="436" spans="1:2" ht="12.75">
      <c r="A436" s="12"/>
      <c r="B436" s="12"/>
    </row>
    <row r="437" spans="1:2" ht="12.75">
      <c r="A437" s="12"/>
      <c r="B437" s="12"/>
    </row>
    <row r="438" spans="1:2" ht="12.75">
      <c r="A438" s="12"/>
      <c r="B438" s="12"/>
    </row>
    <row r="439" spans="1:2" ht="12.75">
      <c r="A439" s="12"/>
      <c r="B439" s="12"/>
    </row>
    <row r="440" spans="1:2" ht="12.75">
      <c r="A440" s="12"/>
      <c r="B440" s="12"/>
    </row>
    <row r="441" spans="1:2" ht="12.75">
      <c r="A441" s="12"/>
      <c r="B441" s="12"/>
    </row>
    <row r="442" spans="1:2" ht="12.75">
      <c r="A442" s="12"/>
      <c r="B442" s="12"/>
    </row>
    <row r="443" spans="1:2" ht="12.75">
      <c r="A443" s="12"/>
      <c r="B443" s="12"/>
    </row>
    <row r="444" spans="1:2" ht="12.75">
      <c r="A444" s="12"/>
      <c r="B444" s="12"/>
    </row>
    <row r="445" spans="1:2" ht="12.75">
      <c r="A445" s="12"/>
      <c r="B445" s="12"/>
    </row>
    <row r="446" spans="1:2" ht="12.75">
      <c r="A446" s="12"/>
      <c r="B446" s="12"/>
    </row>
    <row r="447" spans="1:2" ht="12.75">
      <c r="A447" s="12"/>
      <c r="B447" s="12"/>
    </row>
    <row r="448" spans="1:2" ht="12.75">
      <c r="A448" s="12"/>
      <c r="B448" s="12"/>
    </row>
    <row r="449" spans="1:2" ht="12.75">
      <c r="A449" s="12"/>
      <c r="B449" s="12"/>
    </row>
    <row r="450" spans="1:2" ht="12.75">
      <c r="A450" s="12"/>
      <c r="B450" s="12"/>
    </row>
    <row r="451" spans="1:2" ht="12.75">
      <c r="A451" s="12"/>
      <c r="B451" s="12"/>
    </row>
    <row r="452" spans="1:2" ht="12.75">
      <c r="A452" s="12"/>
      <c r="B452" s="12"/>
    </row>
    <row r="453" spans="1:2" ht="12.75">
      <c r="A453" s="12"/>
      <c r="B453" s="12"/>
    </row>
    <row r="454" spans="1:2" ht="12.75">
      <c r="A454" s="12"/>
      <c r="B454" s="12"/>
    </row>
    <row r="455" spans="1:2" ht="12.75">
      <c r="A455" s="12"/>
      <c r="B455" s="12"/>
    </row>
    <row r="456" spans="1:2" ht="12.75">
      <c r="A456" s="12"/>
      <c r="B456" s="12"/>
    </row>
    <row r="457" spans="1:2" ht="12.75">
      <c r="A457" s="12"/>
      <c r="B457" s="12"/>
    </row>
    <row r="458" spans="1:2" ht="12.75">
      <c r="A458" s="12"/>
      <c r="B458" s="12"/>
    </row>
    <row r="459" spans="1:2" ht="12.75">
      <c r="A459" s="12"/>
      <c r="B459" s="12"/>
    </row>
    <row r="460" spans="1:2" ht="12.75">
      <c r="A460" s="12"/>
      <c r="B460" s="12"/>
    </row>
    <row r="461" spans="1:2" ht="12.75">
      <c r="A461" s="12"/>
      <c r="B461" s="12"/>
    </row>
    <row r="462" spans="1:2" ht="12.75">
      <c r="A462" s="12"/>
      <c r="B462" s="12"/>
    </row>
    <row r="463" spans="1:2" ht="12.75">
      <c r="A463" s="12"/>
      <c r="B463" s="12"/>
    </row>
    <row r="464" spans="1:2" ht="12.75">
      <c r="A464" s="12"/>
      <c r="B464" s="12"/>
    </row>
    <row r="465" spans="1:2" ht="12.75">
      <c r="A465" s="12"/>
      <c r="B465" s="12"/>
    </row>
    <row r="466" spans="1:2" ht="12.75">
      <c r="A466" s="12"/>
      <c r="B466" s="12"/>
    </row>
    <row r="467" spans="1:2" ht="12.75">
      <c r="A467" s="12"/>
      <c r="B467" s="12"/>
    </row>
    <row r="468" spans="1:2" ht="12.75">
      <c r="A468" s="12"/>
      <c r="B468" s="12"/>
    </row>
    <row r="469" spans="1:2" ht="12.75">
      <c r="A469" s="12"/>
      <c r="B469" s="12"/>
    </row>
    <row r="470" spans="1:2" ht="12.75">
      <c r="A470" s="12"/>
      <c r="B470" s="12"/>
    </row>
    <row r="471" spans="1:2" ht="12.75">
      <c r="A471" s="12"/>
      <c r="B471" s="12"/>
    </row>
    <row r="472" spans="1:2" ht="12.75">
      <c r="A472" s="12"/>
      <c r="B472" s="12"/>
    </row>
    <row r="473" spans="1:2" ht="12.75">
      <c r="A473" s="12"/>
      <c r="B473" s="12"/>
    </row>
    <row r="474" spans="1:2" ht="12.75">
      <c r="A474" s="12"/>
      <c r="B474" s="12"/>
    </row>
    <row r="475" spans="1:2" ht="12.75">
      <c r="A475" s="12"/>
      <c r="B475" s="12"/>
    </row>
    <row r="476" spans="1:2" ht="12.75">
      <c r="A476" s="12"/>
      <c r="B476" s="12"/>
    </row>
    <row r="477" spans="1:2" ht="12.75">
      <c r="A477" s="12"/>
      <c r="B477" s="12"/>
    </row>
    <row r="478" spans="1:2" ht="12.75">
      <c r="A478" s="12"/>
      <c r="B478" s="12"/>
    </row>
    <row r="479" spans="1:2" ht="12.75">
      <c r="A479" s="12"/>
      <c r="B479" s="12"/>
    </row>
    <row r="480" spans="1:2" ht="12.75">
      <c r="A480" s="12"/>
      <c r="B480" s="12"/>
    </row>
    <row r="481" spans="1:2" ht="12.75">
      <c r="A481" s="12"/>
      <c r="B481" s="12"/>
    </row>
    <row r="482" spans="1:2" ht="12.75">
      <c r="A482" s="12"/>
      <c r="B482" s="12"/>
    </row>
    <row r="483" spans="1:2" ht="12.75">
      <c r="A483" s="12"/>
      <c r="B483" s="12"/>
    </row>
    <row r="484" spans="1:2" ht="12.75">
      <c r="A484" s="12"/>
      <c r="B484" s="12"/>
    </row>
    <row r="485" spans="1:2" ht="12.75">
      <c r="A485" s="12"/>
      <c r="B485" s="12"/>
    </row>
    <row r="486" spans="1:2" ht="12.75">
      <c r="A486" s="12"/>
      <c r="B486" s="12"/>
    </row>
    <row r="487" spans="1:2" ht="12.75">
      <c r="A487" s="12"/>
      <c r="B487" s="12"/>
    </row>
    <row r="488" spans="1:2" ht="12.75">
      <c r="A488" s="12"/>
      <c r="B488" s="12"/>
    </row>
    <row r="489" spans="1:2" ht="12.75">
      <c r="A489" s="12"/>
      <c r="B489" s="12"/>
    </row>
    <row r="490" spans="1:2" ht="12.75">
      <c r="A490" s="12"/>
      <c r="B490" s="12"/>
    </row>
    <row r="491" spans="1:2" ht="12.75">
      <c r="A491" s="12"/>
      <c r="B491" s="12"/>
    </row>
    <row r="492" spans="1:2" ht="12.75">
      <c r="A492" s="12"/>
      <c r="B492" s="12"/>
    </row>
    <row r="493" spans="1:2" ht="12.75">
      <c r="A493" s="12"/>
      <c r="B493" s="12"/>
    </row>
    <row r="494" spans="1:2" ht="12.75">
      <c r="A494" s="12"/>
      <c r="B494" s="12"/>
    </row>
    <row r="495" spans="1:2" ht="12.75">
      <c r="A495" s="12"/>
      <c r="B495" s="12"/>
    </row>
    <row r="496" spans="1:2" ht="12.75">
      <c r="A496" s="12"/>
      <c r="B496" s="12"/>
    </row>
    <row r="497" spans="1:2" ht="12.75">
      <c r="A497" s="12"/>
      <c r="B497" s="12"/>
    </row>
    <row r="498" spans="1:2" ht="12.75">
      <c r="A498" s="12"/>
      <c r="B498" s="12"/>
    </row>
    <row r="499" spans="1:2" ht="12.75">
      <c r="A499" s="12"/>
      <c r="B499" s="12"/>
    </row>
    <row r="500" spans="1:2" ht="12.75">
      <c r="A500" s="12"/>
      <c r="B500" s="12"/>
    </row>
    <row r="501" spans="1:2" ht="12.75">
      <c r="A501" s="12"/>
      <c r="B501" s="12"/>
    </row>
    <row r="502" spans="1:2" ht="12.75">
      <c r="A502" s="12"/>
      <c r="B502" s="12"/>
    </row>
    <row r="503" spans="1:2" ht="12.75">
      <c r="A503" s="12"/>
      <c r="B503" s="12"/>
    </row>
    <row r="504" spans="1:2" ht="12.75">
      <c r="A504" s="12"/>
      <c r="B504" s="12"/>
    </row>
    <row r="505" spans="1:2" ht="12.75">
      <c r="A505" s="12"/>
      <c r="B505" s="12"/>
    </row>
    <row r="506" spans="1:2" ht="12.75">
      <c r="A506" s="12"/>
      <c r="B506" s="12"/>
    </row>
    <row r="507" spans="1:2" ht="12.75">
      <c r="A507" s="12"/>
      <c r="B507" s="12"/>
    </row>
    <row r="508" spans="1:2" ht="12.75">
      <c r="A508" s="12"/>
      <c r="B508" s="12"/>
    </row>
    <row r="509" spans="1:2" ht="12.75">
      <c r="A509" s="12"/>
      <c r="B509" s="12"/>
    </row>
    <row r="510" spans="1:2" ht="12.75">
      <c r="A510" s="12"/>
      <c r="B510" s="12"/>
    </row>
    <row r="511" spans="1:2" ht="12.75">
      <c r="A511" s="12"/>
      <c r="B511" s="12"/>
    </row>
    <row r="512" spans="1:2" ht="12.75">
      <c r="A512" s="12"/>
      <c r="B512" s="12"/>
    </row>
    <row r="513" spans="1:2" ht="12.75">
      <c r="A513" s="12"/>
      <c r="B513" s="12"/>
    </row>
    <row r="514" spans="1:2" ht="12.75">
      <c r="A514" s="12"/>
      <c r="B514" s="12"/>
    </row>
    <row r="515" spans="1:2" ht="12.75">
      <c r="A515" s="12"/>
      <c r="B515" s="12"/>
    </row>
    <row r="516" spans="1:2" ht="12.75">
      <c r="A516" s="12"/>
      <c r="B516" s="12"/>
    </row>
    <row r="517" spans="1:2" ht="12.75">
      <c r="A517" s="12"/>
      <c r="B517" s="12"/>
    </row>
    <row r="518" spans="1:2" ht="12.75">
      <c r="A518" s="12"/>
      <c r="B518" s="12"/>
    </row>
    <row r="519" spans="1:2" ht="12.75">
      <c r="A519" s="12"/>
      <c r="B519" s="12"/>
    </row>
    <row r="520" spans="1:2" ht="12.75">
      <c r="A520" s="12"/>
      <c r="B520" s="12"/>
    </row>
    <row r="521" spans="1:2" ht="12.75">
      <c r="A521" s="12"/>
      <c r="B521" s="12"/>
    </row>
    <row r="522" spans="1:2" ht="12.75">
      <c r="A522" s="12"/>
      <c r="B522" s="12"/>
    </row>
    <row r="523" spans="1:2" ht="12.75">
      <c r="A523" s="12"/>
      <c r="B523" s="12"/>
    </row>
    <row r="524" spans="1:2" ht="12.75">
      <c r="A524" s="12"/>
      <c r="B524" s="12"/>
    </row>
    <row r="525" spans="1:2" ht="12.75">
      <c r="A525" s="12"/>
      <c r="B525" s="12"/>
    </row>
    <row r="526" spans="1:2" ht="12.75">
      <c r="A526" s="12"/>
      <c r="B526" s="12"/>
    </row>
    <row r="527" spans="1:2" ht="12.75">
      <c r="A527" s="12"/>
      <c r="B527" s="12"/>
    </row>
    <row r="528" spans="1:2" ht="12.75">
      <c r="A528" s="12"/>
      <c r="B528" s="12"/>
    </row>
    <row r="529" spans="1:2" ht="12.75">
      <c r="A529" s="12"/>
      <c r="B529" s="12"/>
    </row>
    <row r="530" spans="1:2" ht="12.75">
      <c r="A530" s="12"/>
      <c r="B530" s="12"/>
    </row>
    <row r="531" spans="1:2" ht="12.75">
      <c r="A531" s="12"/>
      <c r="B531" s="12"/>
    </row>
    <row r="532" spans="1:2" ht="12.75">
      <c r="A532" s="12"/>
      <c r="B532" s="12"/>
    </row>
    <row r="533" spans="1:2" ht="12.75">
      <c r="A533" s="12"/>
      <c r="B533" s="12"/>
    </row>
    <row r="534" spans="1:2" ht="12.75">
      <c r="A534" s="12"/>
      <c r="B534" s="12"/>
    </row>
    <row r="535" spans="1:2" ht="12.75">
      <c r="A535" s="12"/>
      <c r="B535" s="12"/>
    </row>
    <row r="536" spans="1:2" ht="12.75">
      <c r="A536" s="12"/>
      <c r="B536" s="12"/>
    </row>
    <row r="537" spans="1:2" ht="12.75">
      <c r="A537" s="12"/>
      <c r="B537" s="12"/>
    </row>
    <row r="538" spans="1:2" ht="12.75">
      <c r="A538" s="12"/>
      <c r="B538" s="12"/>
    </row>
    <row r="539" spans="1:2" ht="12.75">
      <c r="A539" s="12"/>
      <c r="B539" s="12"/>
    </row>
    <row r="540" spans="1:2" ht="12.75">
      <c r="A540" s="12"/>
      <c r="B540" s="12"/>
    </row>
    <row r="541" spans="1:2" ht="12.75">
      <c r="A541" s="12"/>
      <c r="B541" s="12"/>
    </row>
    <row r="542" spans="1:2" ht="12.75">
      <c r="A542" s="12"/>
      <c r="B542" s="12"/>
    </row>
    <row r="543" spans="1:2" ht="12.75">
      <c r="A543" s="12"/>
      <c r="B543" s="12"/>
    </row>
    <row r="544" spans="1:2" ht="12.75">
      <c r="A544" s="12"/>
      <c r="B544" s="12"/>
    </row>
    <row r="545" spans="1:2" ht="12.75">
      <c r="A545" s="12"/>
      <c r="B545" s="12"/>
    </row>
    <row r="546" spans="1:2" ht="12.75">
      <c r="A546" s="12"/>
      <c r="B546" s="12"/>
    </row>
    <row r="547" spans="1:2" ht="12.75">
      <c r="A547" s="12"/>
      <c r="B547" s="12"/>
    </row>
    <row r="548" spans="1:2" ht="12.75">
      <c r="A548" s="12"/>
      <c r="B548" s="12"/>
    </row>
    <row r="549" spans="1:2" ht="12.75">
      <c r="A549" s="12"/>
      <c r="B549" s="12"/>
    </row>
    <row r="550" spans="1:2" ht="12.75">
      <c r="A550" s="12"/>
      <c r="B550" s="12"/>
    </row>
    <row r="551" spans="1:2" ht="12.75">
      <c r="A551" s="12"/>
      <c r="B551" s="12"/>
    </row>
    <row r="552" spans="1:2" ht="12.75">
      <c r="A552" s="12"/>
      <c r="B552" s="12"/>
    </row>
    <row r="553" spans="1:2" ht="12.75">
      <c r="A553" s="12"/>
      <c r="B553" s="12"/>
    </row>
    <row r="554" spans="1:2" ht="12.75">
      <c r="A554" s="12"/>
      <c r="B554" s="12"/>
    </row>
    <row r="555" spans="1:2" ht="12.75">
      <c r="A555" s="12"/>
      <c r="B555" s="12"/>
    </row>
    <row r="556" spans="1:2" ht="12.75">
      <c r="A556" s="12"/>
      <c r="B556" s="12"/>
    </row>
    <row r="557" spans="1:2" ht="12.75">
      <c r="A557" s="12"/>
      <c r="B557" s="12"/>
    </row>
    <row r="558" spans="1:2" ht="12.75">
      <c r="A558" s="12"/>
      <c r="B558" s="12"/>
    </row>
    <row r="559" spans="1:2" ht="12.75">
      <c r="A559" s="12"/>
      <c r="B559" s="12"/>
    </row>
    <row r="560" spans="1:2" ht="12.75">
      <c r="A560" s="12"/>
      <c r="B560" s="12"/>
    </row>
    <row r="561" spans="1:2" ht="12.75">
      <c r="A561" s="12"/>
      <c r="B561" s="12"/>
    </row>
    <row r="562" spans="1:2" ht="12.75">
      <c r="A562" s="12"/>
      <c r="B562" s="12"/>
    </row>
    <row r="563" spans="1:2" ht="12.75">
      <c r="A563" s="12"/>
      <c r="B563" s="12"/>
    </row>
    <row r="564" spans="1:2" ht="12.75">
      <c r="A564" s="12"/>
      <c r="B564" s="12"/>
    </row>
    <row r="565" spans="1:2" ht="12.75">
      <c r="A565" s="12"/>
      <c r="B565" s="12"/>
    </row>
    <row r="566" spans="1:2" ht="12.75">
      <c r="A566" s="12"/>
      <c r="B566" s="12"/>
    </row>
    <row r="567" spans="1:2" ht="12.75">
      <c r="A567" s="12"/>
      <c r="B567" s="12"/>
    </row>
    <row r="568" spans="1:2" ht="12.75">
      <c r="A568" s="12"/>
      <c r="B568" s="12"/>
    </row>
    <row r="569" spans="1:2" ht="12.75">
      <c r="A569" s="12"/>
      <c r="B569" s="12"/>
    </row>
    <row r="570" spans="1:2" ht="12.75">
      <c r="A570" s="12"/>
      <c r="B570" s="12"/>
    </row>
    <row r="571" spans="1:2" ht="12.75">
      <c r="A571" s="12"/>
      <c r="B571" s="12"/>
    </row>
    <row r="572" spans="1:2" ht="12.75">
      <c r="A572" s="12"/>
      <c r="B572" s="12"/>
    </row>
    <row r="573" spans="1:2" ht="12.75">
      <c r="A573" s="12"/>
      <c r="B573" s="12"/>
    </row>
    <row r="574" spans="1:2" ht="12.75">
      <c r="A574" s="12"/>
      <c r="B574" s="12"/>
    </row>
    <row r="575" spans="1:2" ht="12.75">
      <c r="A575" s="12"/>
      <c r="B575" s="12"/>
    </row>
    <row r="576" spans="1:2" ht="12.75">
      <c r="A576" s="12"/>
      <c r="B576" s="12"/>
    </row>
    <row r="577" spans="1:2" ht="12.75">
      <c r="A577" s="12"/>
      <c r="B577" s="12"/>
    </row>
    <row r="578" spans="1:2" ht="12.75">
      <c r="A578" s="12"/>
      <c r="B578" s="12"/>
    </row>
    <row r="579" spans="1:2" ht="12.75">
      <c r="A579" s="12"/>
      <c r="B579" s="12"/>
    </row>
    <row r="580" spans="1:2" ht="12.75">
      <c r="A580" s="12"/>
      <c r="B580" s="12"/>
    </row>
    <row r="581" spans="1:2" ht="12.75">
      <c r="A581" s="12"/>
      <c r="B581" s="12"/>
    </row>
    <row r="582" spans="1:2" ht="12.75">
      <c r="A582" s="12"/>
      <c r="B582" s="12"/>
    </row>
    <row r="583" spans="1:2" ht="12.75">
      <c r="A583" s="12"/>
      <c r="B583" s="12"/>
    </row>
    <row r="584" spans="1:2" ht="12.75">
      <c r="A584" s="12"/>
      <c r="B584" s="12"/>
    </row>
    <row r="585" spans="1:2" ht="12.75">
      <c r="A585" s="12"/>
      <c r="B585" s="12"/>
    </row>
    <row r="586" spans="1:2" ht="12.75">
      <c r="A586" s="12"/>
      <c r="B586" s="12"/>
    </row>
    <row r="587" spans="1:2" ht="12.75">
      <c r="A587" s="12"/>
      <c r="B587" s="12"/>
    </row>
    <row r="588" spans="1:2" ht="12.75">
      <c r="A588" s="12"/>
      <c r="B588" s="12"/>
    </row>
    <row r="589" spans="1:2" ht="12.75">
      <c r="A589" s="12"/>
      <c r="B589" s="12"/>
    </row>
    <row r="590" spans="1:2" ht="12.75">
      <c r="A590" s="12"/>
      <c r="B590" s="12"/>
    </row>
    <row r="591" spans="1:2" ht="12.75">
      <c r="A591" s="12"/>
      <c r="B591" s="12"/>
    </row>
    <row r="592" spans="1:2" ht="12.75">
      <c r="A592" s="12"/>
      <c r="B592" s="12"/>
    </row>
    <row r="593" spans="1:2" ht="12.75">
      <c r="A593" s="12"/>
      <c r="B593" s="12"/>
    </row>
    <row r="594" spans="1:2" ht="12.75">
      <c r="A594" s="12"/>
      <c r="B594" s="12"/>
    </row>
    <row r="595" spans="1:2" ht="12.75">
      <c r="A595" s="12"/>
      <c r="B595" s="12"/>
    </row>
    <row r="596" spans="1:2" ht="12.75">
      <c r="A596" s="12"/>
      <c r="B596" s="12"/>
    </row>
    <row r="597" spans="1:2" ht="12.75">
      <c r="A597" s="12"/>
      <c r="B597" s="12"/>
    </row>
    <row r="598" spans="1:2" ht="12.75">
      <c r="A598" s="12"/>
      <c r="B598" s="12"/>
    </row>
    <row r="599" spans="1:2" ht="12.75">
      <c r="A599" s="12"/>
      <c r="B599" s="12"/>
    </row>
    <row r="600" spans="1:2" ht="12.75">
      <c r="A600" s="12"/>
      <c r="B600" s="12"/>
    </row>
    <row r="601" spans="1:2" ht="12.75">
      <c r="A601" s="12"/>
      <c r="B601" s="12"/>
    </row>
    <row r="602" spans="1:2" ht="12.75">
      <c r="A602" s="12"/>
      <c r="B602" s="12"/>
    </row>
    <row r="603" spans="1:2" ht="12.75">
      <c r="A603" s="12"/>
      <c r="B603" s="12"/>
    </row>
    <row r="604" spans="1:2" ht="12.75">
      <c r="A604" s="12"/>
      <c r="B604" s="12"/>
    </row>
    <row r="605" spans="1:2" ht="12.75">
      <c r="A605" s="12"/>
      <c r="B605" s="12"/>
    </row>
    <row r="606" spans="1:2" ht="12.75">
      <c r="A606" s="12"/>
      <c r="B606" s="12"/>
    </row>
    <row r="607" spans="1:2" ht="12.75">
      <c r="A607" s="12"/>
      <c r="B607" s="12"/>
    </row>
    <row r="608" spans="1:2" ht="12.75">
      <c r="A608" s="12"/>
      <c r="B608" s="12"/>
    </row>
    <row r="609" spans="1:2" ht="12.75">
      <c r="A609" s="12"/>
      <c r="B609" s="12"/>
    </row>
    <row r="610" spans="1:2" ht="12.75">
      <c r="A610" s="12"/>
      <c r="B610" s="12"/>
    </row>
    <row r="611" spans="1:2" ht="12.75">
      <c r="A611" s="12"/>
      <c r="B611" s="12"/>
    </row>
    <row r="612" spans="1:2" ht="12.75">
      <c r="A612" s="12"/>
      <c r="B612" s="12"/>
    </row>
    <row r="613" spans="1:2" ht="12.75">
      <c r="A613" s="12"/>
      <c r="B613" s="12"/>
    </row>
    <row r="614" spans="1:2" ht="12.75">
      <c r="A614" s="12"/>
      <c r="B614" s="12"/>
    </row>
    <row r="615" spans="1:2" ht="12.75">
      <c r="A615" s="12"/>
      <c r="B615" s="12"/>
    </row>
    <row r="616" spans="1:2" ht="12.75">
      <c r="A616" s="12"/>
      <c r="B616" s="12"/>
    </row>
    <row r="617" spans="1:2" ht="12.75">
      <c r="A617" s="12"/>
      <c r="B617" s="12"/>
    </row>
    <row r="618" spans="1:2" ht="12.75">
      <c r="A618" s="12"/>
      <c r="B618" s="12"/>
    </row>
    <row r="619" spans="1:2" ht="12.75">
      <c r="A619" s="12"/>
      <c r="B619" s="12"/>
    </row>
    <row r="620" spans="1:2" ht="12.75">
      <c r="A620" s="12"/>
      <c r="B620" s="12"/>
    </row>
    <row r="621" spans="1:2" ht="12.75">
      <c r="A621" s="12"/>
      <c r="B621" s="12"/>
    </row>
    <row r="622" spans="1:2" ht="12.75">
      <c r="A622" s="12"/>
      <c r="B622" s="12"/>
    </row>
    <row r="623" spans="1:2" ht="12.75">
      <c r="A623" s="12"/>
      <c r="B623" s="12"/>
    </row>
    <row r="624" spans="1:2" ht="12.75">
      <c r="A624" s="12"/>
      <c r="B624" s="12"/>
    </row>
    <row r="625" spans="1:2" ht="12.75">
      <c r="A625" s="12"/>
      <c r="B625" s="12"/>
    </row>
    <row r="626" spans="1:2" ht="12.75">
      <c r="A626" s="12"/>
      <c r="B626" s="12"/>
    </row>
    <row r="627" spans="1:2" ht="12.75">
      <c r="A627" s="12"/>
      <c r="B627" s="12"/>
    </row>
    <row r="628" spans="1:2" ht="12.75">
      <c r="A628" s="12"/>
      <c r="B628" s="12"/>
    </row>
    <row r="629" spans="1:2" ht="12.75">
      <c r="A629" s="12"/>
      <c r="B629" s="12"/>
    </row>
    <row r="630" spans="1:2" ht="12.75">
      <c r="A630" s="12"/>
      <c r="B630" s="12"/>
    </row>
    <row r="631" spans="1:2" ht="12.75">
      <c r="A631" s="12"/>
      <c r="B631" s="12"/>
    </row>
    <row r="632" spans="1:2" ht="12.75">
      <c r="A632" s="12"/>
      <c r="B632" s="12"/>
    </row>
    <row r="633" spans="1:2" ht="12.75">
      <c r="A633" s="12"/>
      <c r="B633" s="12"/>
    </row>
    <row r="634" spans="1:2" ht="12.75">
      <c r="A634" s="12"/>
      <c r="B634" s="12"/>
    </row>
    <row r="635" spans="1:2" ht="12.75">
      <c r="A635" s="12"/>
      <c r="B635" s="12"/>
    </row>
    <row r="636" spans="1:2" ht="12.75">
      <c r="A636" s="12"/>
      <c r="B636" s="12"/>
    </row>
    <row r="637" spans="1:2" ht="12.75">
      <c r="A637" s="12"/>
      <c r="B637" s="12"/>
    </row>
    <row r="638" spans="1:2" ht="12.75">
      <c r="A638" s="12"/>
      <c r="B638" s="12"/>
    </row>
    <row r="639" spans="1:2" ht="12.75">
      <c r="A639" s="12"/>
      <c r="B639" s="12"/>
    </row>
    <row r="640" spans="1:2" ht="12.75">
      <c r="A640" s="12"/>
      <c r="B640" s="12"/>
    </row>
    <row r="641" spans="1:2" ht="12.75">
      <c r="A641" s="12"/>
      <c r="B641" s="12"/>
    </row>
    <row r="642" spans="1:2" ht="12.75">
      <c r="A642" s="12"/>
      <c r="B642" s="12"/>
    </row>
    <row r="643" spans="1:2" ht="12.75">
      <c r="A643" s="12"/>
      <c r="B643" s="12"/>
    </row>
    <row r="644" spans="1:2" ht="12.75">
      <c r="A644" s="12"/>
      <c r="B644" s="12"/>
    </row>
    <row r="645" spans="1:2" ht="12.75">
      <c r="A645" s="12"/>
      <c r="B645" s="12"/>
    </row>
    <row r="646" spans="1:2" ht="12.75">
      <c r="A646" s="12"/>
      <c r="B646" s="12"/>
    </row>
    <row r="647" spans="1:2" ht="12.75">
      <c r="A647" s="12"/>
      <c r="B647" s="12"/>
    </row>
    <row r="648" spans="1:2" ht="12.75">
      <c r="A648" s="12"/>
      <c r="B648" s="12"/>
    </row>
    <row r="649" spans="1:2" ht="12.75">
      <c r="A649" s="12"/>
      <c r="B649" s="12"/>
    </row>
    <row r="650" spans="1:2" ht="12.75">
      <c r="A650" s="12"/>
      <c r="B650" s="12"/>
    </row>
    <row r="651" spans="1:2" ht="12.75">
      <c r="A651" s="12"/>
      <c r="B651" s="12"/>
    </row>
    <row r="652" spans="1:2" ht="12.75">
      <c r="A652" s="12"/>
      <c r="B652" s="12"/>
    </row>
    <row r="653" spans="1:2" ht="12.75">
      <c r="A653" s="12"/>
      <c r="B653" s="12"/>
    </row>
    <row r="654" spans="1:2" ht="12.75">
      <c r="A654" s="12"/>
      <c r="B654" s="12"/>
    </row>
    <row r="655" spans="1:2" ht="12.75">
      <c r="A655" s="12"/>
      <c r="B655" s="12"/>
    </row>
    <row r="656" spans="1:2" ht="12.75">
      <c r="A656" s="12"/>
      <c r="B656" s="12"/>
    </row>
    <row r="657" spans="1:2" ht="12.75">
      <c r="A657" s="12"/>
      <c r="B657" s="12"/>
    </row>
    <row r="658" spans="1:2" ht="12.75">
      <c r="A658" s="12"/>
      <c r="B658" s="12"/>
    </row>
    <row r="659" spans="1:2" ht="12.75">
      <c r="A659" s="12"/>
      <c r="B659" s="12"/>
    </row>
    <row r="660" spans="1:2" ht="12.75">
      <c r="A660" s="12"/>
      <c r="B660" s="12"/>
    </row>
    <row r="661" spans="1:2" ht="12.75">
      <c r="A661" s="12"/>
      <c r="B661" s="12"/>
    </row>
    <row r="662" spans="1:2" ht="12.75">
      <c r="A662" s="12"/>
      <c r="B662" s="12"/>
    </row>
    <row r="663" spans="1:2" ht="12.75">
      <c r="A663" s="12"/>
      <c r="B663" s="12"/>
    </row>
    <row r="664" spans="1:2" ht="12.75">
      <c r="A664" s="12"/>
      <c r="B664" s="12"/>
    </row>
    <row r="665" spans="1:2" ht="12.75">
      <c r="A665" s="12"/>
      <c r="B665" s="12"/>
    </row>
    <row r="666" spans="1:2" ht="12.75">
      <c r="A666" s="12"/>
      <c r="B666" s="12"/>
    </row>
    <row r="667" spans="1:2" ht="12.75">
      <c r="A667" s="12"/>
      <c r="B667" s="12"/>
    </row>
    <row r="668" spans="1:2" ht="12.75">
      <c r="A668" s="12"/>
      <c r="B668" s="12"/>
    </row>
    <row r="669" spans="1:2" ht="12.75">
      <c r="A669" s="12"/>
      <c r="B669" s="12"/>
    </row>
    <row r="670" spans="1:2" ht="12.75">
      <c r="A670" s="12"/>
      <c r="B670" s="12"/>
    </row>
    <row r="671" spans="1:2" ht="12.75">
      <c r="A671" s="12"/>
      <c r="B671" s="12"/>
    </row>
    <row r="672" spans="1:2" ht="12.75">
      <c r="A672" s="12"/>
      <c r="B672" s="12"/>
    </row>
    <row r="673" spans="1:2" ht="12.75">
      <c r="A673" s="12"/>
      <c r="B673" s="12"/>
    </row>
    <row r="674" spans="1:2" ht="12.75">
      <c r="A674" s="12"/>
      <c r="B674" s="12"/>
    </row>
    <row r="675" spans="1:2" ht="12.75">
      <c r="A675" s="12"/>
      <c r="B675" s="12"/>
    </row>
    <row r="676" spans="1:2" ht="12.75">
      <c r="A676" s="12"/>
      <c r="B676" s="12"/>
    </row>
    <row r="677" spans="1:2" ht="12.75">
      <c r="A677" s="12"/>
      <c r="B677" s="12"/>
    </row>
    <row r="678" spans="1:2" ht="12.75">
      <c r="A678" s="12"/>
      <c r="B678" s="12"/>
    </row>
    <row r="679" spans="1:2" ht="12.75">
      <c r="A679" s="12"/>
      <c r="B679" s="12"/>
    </row>
    <row r="680" spans="1:2" ht="12.75">
      <c r="A680" s="12"/>
      <c r="B680" s="12"/>
    </row>
    <row r="681" spans="1:2" ht="12.75">
      <c r="A681" s="12"/>
      <c r="B681" s="12"/>
    </row>
    <row r="682" spans="1:2" ht="12.75">
      <c r="A682" s="12"/>
      <c r="B682" s="12"/>
    </row>
    <row r="683" spans="1:2" ht="12.75">
      <c r="A683" s="12"/>
      <c r="B683" s="12"/>
    </row>
    <row r="684" spans="1:2" ht="12.75">
      <c r="A684" s="12"/>
      <c r="B684" s="12"/>
    </row>
    <row r="685" spans="1:2" ht="12.75">
      <c r="A685" s="12"/>
      <c r="B685" s="12"/>
    </row>
    <row r="686" spans="1:2" ht="12.75">
      <c r="A686" s="12"/>
      <c r="B686" s="12"/>
    </row>
    <row r="687" spans="1:2" ht="12.75">
      <c r="A687" s="12"/>
      <c r="B687" s="12"/>
    </row>
    <row r="688" spans="1:2" ht="12.75">
      <c r="A688" s="12"/>
      <c r="B688" s="12"/>
    </row>
    <row r="689" spans="1:2" ht="12.75">
      <c r="A689" s="12"/>
      <c r="B689" s="12"/>
    </row>
    <row r="690" spans="1:2" ht="12.75">
      <c r="A690" s="12"/>
      <c r="B690" s="12"/>
    </row>
    <row r="691" spans="1:2" ht="12.75">
      <c r="A691" s="12"/>
      <c r="B691" s="12"/>
    </row>
    <row r="692" spans="1:2" ht="12.75">
      <c r="A692" s="12"/>
      <c r="B692" s="12"/>
    </row>
    <row r="693" spans="1:2" ht="12.75">
      <c r="A693" s="12"/>
      <c r="B693" s="12"/>
    </row>
    <row r="694" spans="1:2" ht="12.75">
      <c r="A694" s="12"/>
      <c r="B694" s="12"/>
    </row>
    <row r="695" spans="1:2" ht="12.75">
      <c r="A695" s="12"/>
      <c r="B695" s="12"/>
    </row>
    <row r="696" spans="1:2" ht="12.75">
      <c r="A696" s="12"/>
      <c r="B696" s="12"/>
    </row>
    <row r="697" spans="1:2" ht="12.75">
      <c r="A697" s="12"/>
      <c r="B697" s="12"/>
    </row>
    <row r="698" spans="1:2" ht="12.75">
      <c r="A698" s="12"/>
      <c r="B698" s="12"/>
    </row>
    <row r="699" spans="1:2" ht="12.75">
      <c r="A699" s="12"/>
      <c r="B699" s="12"/>
    </row>
    <row r="700" spans="1:2" ht="12.75">
      <c r="A700" s="12"/>
      <c r="B700" s="12"/>
    </row>
    <row r="701" spans="1:2" ht="12.75">
      <c r="A701" s="12"/>
      <c r="B701" s="12"/>
    </row>
    <row r="702" spans="1:2" ht="12.75">
      <c r="A702" s="12"/>
      <c r="B702" s="12"/>
    </row>
    <row r="703" spans="1:2" ht="12.75">
      <c r="A703" s="12"/>
      <c r="B703" s="12"/>
    </row>
    <row r="704" spans="1:2" ht="12.75">
      <c r="A704" s="12"/>
      <c r="B704" s="12"/>
    </row>
    <row r="705" spans="1:2" ht="12.75">
      <c r="A705" s="12"/>
      <c r="B705" s="12"/>
    </row>
    <row r="706" spans="1:2" ht="12.75">
      <c r="A706" s="12"/>
      <c r="B706" s="12"/>
    </row>
    <row r="707" spans="1:2" ht="12.75">
      <c r="A707" s="12"/>
      <c r="B707" s="12"/>
    </row>
    <row r="708" spans="1:2" ht="12.75">
      <c r="A708" s="12"/>
      <c r="B708" s="12"/>
    </row>
    <row r="709" spans="1:2" ht="12.75">
      <c r="A709" s="12"/>
      <c r="B709" s="12"/>
    </row>
    <row r="710" spans="1:2" ht="12.75">
      <c r="A710" s="12"/>
      <c r="B710" s="12"/>
    </row>
    <row r="711" spans="1:2" ht="12.75">
      <c r="A711" s="12"/>
      <c r="B711" s="12"/>
    </row>
    <row r="712" spans="1:2" ht="12.75">
      <c r="A712" s="12"/>
      <c r="B712" s="12"/>
    </row>
    <row r="713" spans="1:2" ht="12.75">
      <c r="A713" s="12"/>
      <c r="B713" s="12"/>
    </row>
    <row r="714" spans="1:2" ht="12.75">
      <c r="A714" s="12"/>
      <c r="B714" s="12"/>
    </row>
    <row r="715" spans="1:2" ht="12.75">
      <c r="A715" s="12"/>
      <c r="B715" s="12"/>
    </row>
    <row r="716" spans="1:2" ht="12.75">
      <c r="A716" s="12"/>
      <c r="B716" s="12"/>
    </row>
    <row r="717" spans="1:2" ht="12.75">
      <c r="A717" s="12"/>
      <c r="B717" s="12"/>
    </row>
    <row r="718" spans="1:2" ht="12.75">
      <c r="A718" s="12"/>
      <c r="B718" s="12"/>
    </row>
    <row r="719" spans="1:2" ht="12.75">
      <c r="A719" s="12"/>
      <c r="B719" s="12"/>
    </row>
    <row r="720" spans="1:2" ht="12.75">
      <c r="A720" s="12"/>
      <c r="B720" s="12"/>
    </row>
    <row r="721" spans="1:2" ht="12.75">
      <c r="A721" s="12"/>
      <c r="B721" s="12"/>
    </row>
    <row r="722" spans="1:2" ht="12.75">
      <c r="A722" s="12"/>
      <c r="B722" s="12"/>
    </row>
    <row r="723" spans="1:2" ht="12.75">
      <c r="A723" s="12"/>
      <c r="B723" s="12"/>
    </row>
    <row r="724" spans="1:2" ht="12.75">
      <c r="A724" s="12"/>
      <c r="B724" s="12"/>
    </row>
    <row r="725" spans="1:2" ht="12.75">
      <c r="A725" s="12"/>
      <c r="B725" s="12"/>
    </row>
    <row r="726" spans="1:2" ht="12.75">
      <c r="A726" s="12"/>
      <c r="B726" s="12"/>
    </row>
    <row r="727" spans="1:2" ht="12.75">
      <c r="A727" s="12"/>
      <c r="B727" s="12"/>
    </row>
    <row r="728" spans="1:2" ht="12.75">
      <c r="A728" s="12"/>
      <c r="B728" s="12"/>
    </row>
    <row r="729" spans="1:2" ht="12.75">
      <c r="A729" s="12"/>
      <c r="B729" s="12"/>
    </row>
    <row r="730" spans="1:2" ht="12.75">
      <c r="A730" s="12"/>
      <c r="B730" s="12"/>
    </row>
    <row r="731" spans="1:2" ht="12.75">
      <c r="A731" s="12"/>
      <c r="B731" s="12"/>
    </row>
    <row r="732" spans="1:2" ht="12.75">
      <c r="A732" s="12"/>
      <c r="B732" s="12"/>
    </row>
    <row r="733" spans="1:2" ht="12.75">
      <c r="A733" s="12"/>
      <c r="B733" s="12"/>
    </row>
    <row r="734" spans="1:2" ht="12.75">
      <c r="A734" s="12"/>
      <c r="B734" s="12"/>
    </row>
    <row r="735" spans="1:2" ht="12.75">
      <c r="A735" s="12"/>
      <c r="B735" s="12"/>
    </row>
    <row r="736" spans="1:2" ht="12.75">
      <c r="A736" s="12"/>
      <c r="B736" s="12"/>
    </row>
    <row r="737" spans="1:2" ht="12.75">
      <c r="A737" s="12"/>
      <c r="B737" s="12"/>
    </row>
    <row r="738" spans="1:2" ht="12.75">
      <c r="A738" s="12"/>
      <c r="B738" s="12"/>
    </row>
    <row r="739" spans="1:2" ht="12.75">
      <c r="A739" s="12"/>
      <c r="B739" s="12"/>
    </row>
    <row r="740" spans="1:2" ht="12.75">
      <c r="A740" s="12"/>
      <c r="B740" s="12"/>
    </row>
    <row r="741" spans="1:2" ht="12.75">
      <c r="A741" s="12"/>
      <c r="B741" s="12"/>
    </row>
    <row r="742" spans="1:2" ht="12.75">
      <c r="A742" s="12"/>
      <c r="B742" s="12"/>
    </row>
    <row r="743" spans="1:2" ht="12.75">
      <c r="A743" s="12"/>
      <c r="B743" s="12"/>
    </row>
    <row r="744" spans="1:2" ht="12.75">
      <c r="A744" s="12"/>
      <c r="B744" s="12"/>
    </row>
    <row r="745" spans="1:2" ht="12.75">
      <c r="A745" s="12"/>
      <c r="B745" s="12"/>
    </row>
    <row r="746" spans="1:2" ht="12.75">
      <c r="A746" s="12"/>
      <c r="B746" s="12"/>
    </row>
    <row r="747" spans="1:2" ht="12.75">
      <c r="A747" s="12"/>
      <c r="B747" s="12"/>
    </row>
    <row r="748" spans="1:2" ht="12.75">
      <c r="A748" s="12"/>
      <c r="B748" s="12"/>
    </row>
    <row r="749" spans="1:2" ht="12.75">
      <c r="A749" s="12"/>
      <c r="B749" s="12"/>
    </row>
    <row r="750" spans="1:2" ht="12.75">
      <c r="A750" s="12"/>
      <c r="B750" s="12"/>
    </row>
    <row r="751" spans="1:2" ht="12.75">
      <c r="A751" s="12"/>
      <c r="B751" s="12"/>
    </row>
    <row r="752" spans="1:2" ht="12.75">
      <c r="A752" s="12"/>
      <c r="B752" s="12"/>
    </row>
    <row r="753" spans="1:2" ht="12.75">
      <c r="A753" s="12"/>
      <c r="B753" s="12"/>
    </row>
    <row r="754" spans="1:2" ht="12.75">
      <c r="A754" s="12"/>
      <c r="B754" s="12"/>
    </row>
    <row r="755" spans="1:2" ht="12.75">
      <c r="A755" s="12"/>
      <c r="B755" s="12"/>
    </row>
    <row r="756" spans="1:2" ht="12.75">
      <c r="A756" s="12"/>
      <c r="B756" s="12"/>
    </row>
    <row r="757" spans="1:2" ht="12.75">
      <c r="A757" s="12"/>
      <c r="B757" s="12"/>
    </row>
    <row r="758" spans="1:2" ht="12.75">
      <c r="A758" s="12"/>
      <c r="B758" s="12"/>
    </row>
    <row r="759" spans="1:2" ht="12.75">
      <c r="A759" s="12"/>
      <c r="B759" s="12"/>
    </row>
    <row r="760" spans="1:2" ht="12.75">
      <c r="A760" s="12"/>
      <c r="B760" s="12"/>
    </row>
    <row r="761" spans="1:2" ht="12.75">
      <c r="A761" s="12"/>
      <c r="B761" s="12"/>
    </row>
    <row r="762" spans="1:2" ht="12.75">
      <c r="A762" s="12"/>
      <c r="B762" s="12"/>
    </row>
    <row r="763" spans="1:2" ht="12.75">
      <c r="A763" s="12"/>
      <c r="B763" s="12"/>
    </row>
    <row r="764" spans="1:2" ht="12.75">
      <c r="A764" s="12"/>
      <c r="B764" s="12"/>
    </row>
    <row r="765" spans="1:2" ht="12.75">
      <c r="A765" s="12"/>
      <c r="B765" s="12"/>
    </row>
    <row r="766" spans="1:2" ht="12.75">
      <c r="A766" s="12"/>
      <c r="B766" s="12"/>
    </row>
    <row r="767" spans="1:2" ht="12.75">
      <c r="A767" s="12"/>
      <c r="B767" s="12"/>
    </row>
    <row r="768" spans="1:2" ht="12.75">
      <c r="A768" s="12"/>
      <c r="B768" s="12"/>
    </row>
    <row r="769" spans="1:2" ht="12.75">
      <c r="A769" s="12"/>
      <c r="B769" s="12"/>
    </row>
    <row r="770" spans="1:2" ht="12.75">
      <c r="A770" s="12"/>
      <c r="B770" s="12"/>
    </row>
    <row r="771" spans="1:2" ht="12.75">
      <c r="A771" s="12"/>
      <c r="B771" s="12"/>
    </row>
    <row r="772" spans="1:2" ht="12.75">
      <c r="A772" s="12"/>
      <c r="B772" s="12"/>
    </row>
    <row r="773" spans="1:2" ht="12.75">
      <c r="A773" s="12"/>
      <c r="B773" s="12"/>
    </row>
    <row r="774" spans="1:2" ht="12.75">
      <c r="A774" s="12"/>
      <c r="B774" s="12"/>
    </row>
    <row r="775" spans="1:2" ht="12.75">
      <c r="A775" s="12"/>
      <c r="B775" s="12"/>
    </row>
    <row r="776" spans="1:2" ht="12.75">
      <c r="A776" s="12"/>
      <c r="B776" s="12"/>
    </row>
    <row r="777" spans="1:2" ht="12.75">
      <c r="A777" s="12"/>
      <c r="B777" s="12"/>
    </row>
    <row r="778" spans="1:2" ht="12.75">
      <c r="A778" s="12"/>
      <c r="B778" s="12"/>
    </row>
    <row r="779" spans="1:2" ht="12.75">
      <c r="A779" s="12"/>
      <c r="B779" s="12"/>
    </row>
    <row r="780" spans="1:2" ht="12.75">
      <c r="A780" s="12"/>
      <c r="B780" s="12"/>
    </row>
    <row r="781" spans="1:2" ht="12.75">
      <c r="A781" s="12"/>
      <c r="B781" s="12"/>
    </row>
    <row r="782" spans="1:2" ht="12.75">
      <c r="A782" s="12"/>
      <c r="B782" s="12"/>
    </row>
    <row r="783" spans="1:2" ht="12.75">
      <c r="A783" s="12"/>
      <c r="B783" s="12"/>
    </row>
    <row r="784" spans="1:2" ht="12.75">
      <c r="A784" s="12"/>
      <c r="B784" s="12"/>
    </row>
    <row r="785" spans="1:2" ht="12.75">
      <c r="A785" s="12"/>
      <c r="B785" s="12"/>
    </row>
    <row r="786" spans="1:2" ht="12.75">
      <c r="A786" s="12"/>
      <c r="B786" s="12"/>
    </row>
    <row r="787" spans="1:2" ht="12.75">
      <c r="A787" s="12"/>
      <c r="B787" s="12"/>
    </row>
    <row r="788" spans="1:2" ht="12.75">
      <c r="A788" s="12"/>
      <c r="B788" s="12"/>
    </row>
    <row r="789" spans="1:2" ht="12.75">
      <c r="A789" s="12"/>
      <c r="B789" s="12"/>
    </row>
    <row r="790" spans="1:2" ht="12.75">
      <c r="A790" s="12"/>
      <c r="B790" s="12"/>
    </row>
    <row r="791" spans="1:2" ht="12.75">
      <c r="A791" s="12"/>
      <c r="B791" s="12"/>
    </row>
    <row r="792" spans="1:2" ht="12.75">
      <c r="A792" s="12"/>
      <c r="B792" s="12"/>
    </row>
    <row r="793" spans="1:2" ht="12.75">
      <c r="A793" s="12"/>
      <c r="B793" s="12"/>
    </row>
    <row r="794" spans="1:2" ht="12.75">
      <c r="A794" s="12"/>
      <c r="B794" s="12"/>
    </row>
    <row r="795" spans="1:2" ht="12.75">
      <c r="A795" s="12"/>
      <c r="B795" s="12"/>
    </row>
    <row r="796" spans="1:2" ht="12.75">
      <c r="A796" s="12"/>
      <c r="B796" s="12"/>
    </row>
    <row r="797" spans="1:2" ht="12.75">
      <c r="A797" s="12"/>
      <c r="B797" s="12"/>
    </row>
    <row r="798" spans="1:2" ht="12.75">
      <c r="A798" s="12"/>
      <c r="B798" s="12"/>
    </row>
    <row r="799" spans="1:2" ht="12.75">
      <c r="A799" s="12"/>
      <c r="B799" s="12"/>
    </row>
    <row r="800" spans="1:2" ht="12.75">
      <c r="A800" s="12"/>
      <c r="B800" s="12"/>
    </row>
    <row r="801" spans="1:2" ht="12.75">
      <c r="A801" s="12"/>
      <c r="B801" s="12"/>
    </row>
    <row r="802" spans="1:2" ht="12.75">
      <c r="A802" s="12"/>
      <c r="B802" s="12"/>
    </row>
    <row r="803" spans="1:2" ht="12.75">
      <c r="A803" s="12"/>
      <c r="B803" s="12"/>
    </row>
    <row r="804" spans="1:2" ht="12.75">
      <c r="A804" s="12"/>
      <c r="B804" s="12"/>
    </row>
    <row r="805" spans="1:2" ht="12.75">
      <c r="A805" s="12"/>
      <c r="B805" s="12"/>
    </row>
    <row r="806" spans="1:2" ht="12.75">
      <c r="A806" s="12"/>
      <c r="B806" s="12"/>
    </row>
    <row r="807" spans="1:2" ht="12.75">
      <c r="A807" s="12"/>
      <c r="B807" s="12"/>
    </row>
    <row r="808" spans="1:2" ht="12.75">
      <c r="A808" s="12"/>
      <c r="B808" s="12"/>
    </row>
    <row r="809" spans="1:2" ht="12.75">
      <c r="A809" s="12"/>
      <c r="B809" s="12"/>
    </row>
    <row r="810" spans="1:2" ht="12.75">
      <c r="A810" s="12"/>
      <c r="B810" s="12"/>
    </row>
    <row r="811" spans="1:2" ht="12.75">
      <c r="A811" s="12"/>
      <c r="B811" s="12"/>
    </row>
    <row r="812" spans="1:2" ht="12.75">
      <c r="A812" s="12"/>
      <c r="B812" s="12"/>
    </row>
    <row r="813" spans="1:2" ht="12.75">
      <c r="A813" s="12"/>
      <c r="B813" s="12"/>
    </row>
    <row r="814" spans="1:2" ht="12.75">
      <c r="A814" s="12"/>
      <c r="B814" s="12"/>
    </row>
    <row r="815" spans="1:2" ht="12.75">
      <c r="A815" s="12"/>
      <c r="B815" s="12"/>
    </row>
    <row r="816" spans="1:2" ht="12.75">
      <c r="A816" s="12"/>
      <c r="B816" s="12"/>
    </row>
    <row r="817" spans="1:2" ht="12.75">
      <c r="A817" s="12"/>
      <c r="B817" s="12"/>
    </row>
    <row r="818" spans="1:2" ht="12.75">
      <c r="A818" s="12"/>
      <c r="B818" s="12"/>
    </row>
    <row r="819" spans="1:2" ht="12.75">
      <c r="A819" s="12"/>
      <c r="B819" s="12"/>
    </row>
    <row r="820" spans="1:2" ht="12.75">
      <c r="A820" s="12"/>
      <c r="B820" s="12"/>
    </row>
    <row r="821" spans="1:2" ht="12.75">
      <c r="A821" s="12"/>
      <c r="B821" s="12"/>
    </row>
    <row r="822" spans="1:2" ht="12.75">
      <c r="A822" s="12"/>
      <c r="B822" s="12"/>
    </row>
    <row r="823" spans="1:2" ht="12.75">
      <c r="A823" s="12"/>
      <c r="B823" s="12"/>
    </row>
    <row r="824" spans="1:2" ht="12.75">
      <c r="A824" s="12"/>
      <c r="B824" s="12"/>
    </row>
    <row r="825" spans="1:2" ht="12.75">
      <c r="A825" s="12"/>
      <c r="B825" s="12"/>
    </row>
    <row r="826" spans="1:2" ht="12.75">
      <c r="A826" s="12"/>
      <c r="B826" s="12"/>
    </row>
    <row r="827" spans="1:2" ht="12.75">
      <c r="A827" s="12"/>
      <c r="B827" s="12"/>
    </row>
    <row r="828" spans="1:2" ht="12.75">
      <c r="A828" s="12"/>
      <c r="B828" s="12"/>
    </row>
    <row r="829" spans="1:2" ht="12.75">
      <c r="A829" s="12"/>
      <c r="B829" s="12"/>
    </row>
    <row r="830" spans="1:2" ht="12.75">
      <c r="A830" s="12"/>
      <c r="B830" s="12"/>
    </row>
    <row r="831" spans="1:2" ht="12.75">
      <c r="A831" s="12"/>
      <c r="B831" s="12"/>
    </row>
    <row r="832" spans="1:2" ht="12.75">
      <c r="A832" s="12"/>
      <c r="B832" s="12"/>
    </row>
    <row r="833" spans="1:2" ht="12.75">
      <c r="A833" s="12"/>
      <c r="B833" s="12"/>
    </row>
    <row r="834" spans="1:2" ht="12.75">
      <c r="A834" s="12"/>
      <c r="B834" s="12"/>
    </row>
    <row r="835" spans="1:2" ht="12.75">
      <c r="A835" s="12"/>
      <c r="B835" s="12"/>
    </row>
    <row r="836" spans="1:2" ht="12.75">
      <c r="A836" s="12"/>
      <c r="B836" s="12"/>
    </row>
    <row r="837" spans="1:2" ht="12.75">
      <c r="A837" s="12"/>
      <c r="B837" s="12"/>
    </row>
    <row r="838" spans="1:2" ht="12.75">
      <c r="A838" s="12"/>
      <c r="B838" s="12"/>
    </row>
    <row r="839" spans="1:2" ht="12.75">
      <c r="A839" s="12"/>
      <c r="B839" s="12"/>
    </row>
    <row r="840" spans="1:2" ht="12.75">
      <c r="A840" s="12"/>
      <c r="B840" s="12"/>
    </row>
    <row r="841" spans="1:2" ht="12.75">
      <c r="A841" s="12"/>
      <c r="B841" s="12"/>
    </row>
    <row r="842" spans="1:2" ht="12.75">
      <c r="A842" s="12"/>
      <c r="B842" s="12"/>
    </row>
    <row r="843" spans="1:2" ht="12.75">
      <c r="A843" s="12"/>
      <c r="B843" s="12"/>
    </row>
    <row r="844" spans="1:2" ht="12.75">
      <c r="A844" s="12"/>
      <c r="B844" s="12"/>
    </row>
    <row r="845" spans="1:2" ht="12.75">
      <c r="A845" s="12"/>
      <c r="B845" s="12"/>
    </row>
    <row r="846" spans="1:2" ht="12.75">
      <c r="A846" s="12"/>
      <c r="B846" s="12"/>
    </row>
    <row r="847" spans="1:2" ht="12.75">
      <c r="A847" s="12"/>
      <c r="B847" s="12"/>
    </row>
    <row r="848" spans="1:2" ht="12.75">
      <c r="A848" s="12"/>
      <c r="B848" s="12"/>
    </row>
    <row r="849" spans="1:2" ht="12.75">
      <c r="A849" s="12"/>
      <c r="B849" s="12"/>
    </row>
    <row r="850" spans="1:2" ht="12.75">
      <c r="A850" s="12"/>
      <c r="B850" s="12"/>
    </row>
    <row r="851" spans="1:2" ht="12.75">
      <c r="A851" s="12"/>
      <c r="B851" s="12"/>
    </row>
    <row r="852" spans="1:2" ht="12.75">
      <c r="A852" s="12"/>
      <c r="B852" s="12"/>
    </row>
    <row r="853" spans="1:2" ht="12.75">
      <c r="A853" s="12"/>
      <c r="B853" s="12"/>
    </row>
    <row r="854" spans="1:2" ht="12.75">
      <c r="A854" s="12"/>
      <c r="B854" s="12"/>
    </row>
    <row r="855" spans="1:2" ht="12.75">
      <c r="A855" s="12"/>
      <c r="B855" s="12"/>
    </row>
    <row r="856" spans="1:2" ht="12.75">
      <c r="A856" s="12"/>
      <c r="B856" s="12"/>
    </row>
    <row r="857" spans="1:2" ht="12.75">
      <c r="A857" s="12"/>
      <c r="B857" s="12"/>
    </row>
    <row r="858" spans="1:2" ht="12.75">
      <c r="A858" s="12"/>
      <c r="B858" s="12"/>
    </row>
    <row r="859" spans="1:2" ht="12.75">
      <c r="A859" s="12"/>
      <c r="B859" s="12"/>
    </row>
    <row r="860" spans="1:2" ht="12.75">
      <c r="A860" s="12"/>
      <c r="B860" s="12"/>
    </row>
    <row r="861" spans="1:2" ht="12.75">
      <c r="A861" s="12"/>
      <c r="B861" s="12"/>
    </row>
    <row r="862" spans="1:2" ht="12.75">
      <c r="A862" s="12"/>
      <c r="B862" s="12"/>
    </row>
    <row r="863" spans="1:2" ht="12.75">
      <c r="A863" s="12"/>
      <c r="B863" s="12"/>
    </row>
    <row r="864" spans="1:2" ht="12.75">
      <c r="A864" s="12"/>
      <c r="B864" s="12"/>
    </row>
    <row r="865" spans="1:2" ht="12.75">
      <c r="A865" s="12"/>
      <c r="B865" s="12"/>
    </row>
    <row r="866" spans="1:2" ht="12.75">
      <c r="A866" s="12"/>
      <c r="B866" s="12"/>
    </row>
    <row r="867" spans="1:2" ht="12.75">
      <c r="A867" s="12"/>
      <c r="B867" s="12"/>
    </row>
    <row r="868" spans="1:2" ht="12.75">
      <c r="A868" s="12"/>
      <c r="B868" s="12"/>
    </row>
    <row r="869" spans="1:2" ht="12.75">
      <c r="A869" s="12"/>
      <c r="B869" s="12"/>
    </row>
    <row r="870" spans="1:2" ht="12.75">
      <c r="A870" s="12"/>
      <c r="B870" s="12"/>
    </row>
    <row r="871" spans="1:2" ht="12.75">
      <c r="A871" s="12"/>
      <c r="B871" s="12"/>
    </row>
    <row r="872" spans="1:2" ht="12.75">
      <c r="A872" s="12"/>
      <c r="B872" s="12"/>
    </row>
    <row r="873" spans="1:2" ht="12.75">
      <c r="A873" s="12"/>
      <c r="B873" s="12"/>
    </row>
    <row r="874" spans="1:2" ht="12.75">
      <c r="A874" s="12"/>
      <c r="B874" s="12"/>
    </row>
    <row r="875" spans="1:2" ht="12.75">
      <c r="A875" s="12"/>
      <c r="B875" s="12"/>
    </row>
    <row r="876" spans="1:2" ht="12.75">
      <c r="A876" s="12"/>
      <c r="B876" s="12"/>
    </row>
    <row r="877" spans="1:2" ht="12.75">
      <c r="A877" s="12"/>
      <c r="B877" s="12"/>
    </row>
    <row r="878" spans="1:2" ht="12.75">
      <c r="A878" s="12"/>
      <c r="B878" s="12"/>
    </row>
    <row r="879" spans="1:2" ht="12.75">
      <c r="A879" s="12"/>
      <c r="B879" s="12"/>
    </row>
    <row r="880" spans="1:2" ht="12.75">
      <c r="A880" s="12"/>
      <c r="B880" s="12"/>
    </row>
    <row r="881" spans="1:2" ht="12.75">
      <c r="A881" s="12"/>
      <c r="B881" s="12"/>
    </row>
    <row r="882" spans="1:2" ht="12.75">
      <c r="A882" s="12"/>
      <c r="B882" s="12"/>
    </row>
    <row r="883" spans="1:2" ht="12.75">
      <c r="A883" s="12"/>
      <c r="B883" s="12"/>
    </row>
    <row r="884" spans="1:2" ht="12.75">
      <c r="A884" s="12"/>
      <c r="B884" s="12"/>
    </row>
    <row r="885" spans="1:2" ht="12.75">
      <c r="A885" s="12"/>
      <c r="B885" s="12"/>
    </row>
    <row r="886" spans="1:2" ht="12.75">
      <c r="A886" s="12"/>
      <c r="B886" s="12"/>
    </row>
    <row r="887" spans="1:2" ht="12.75">
      <c r="A887" s="12"/>
      <c r="B887" s="12"/>
    </row>
    <row r="888" spans="1:2" ht="12.75">
      <c r="A888" s="12"/>
      <c r="B888" s="12"/>
    </row>
    <row r="889" spans="1:2" ht="12.75">
      <c r="A889" s="12"/>
      <c r="B889" s="12"/>
    </row>
    <row r="890" spans="1:2" ht="12.75">
      <c r="A890" s="12"/>
      <c r="B890" s="12"/>
    </row>
    <row r="891" spans="1:2" ht="12.75">
      <c r="A891" s="12"/>
      <c r="B891" s="12"/>
    </row>
    <row r="892" spans="1:2" ht="12.75">
      <c r="A892" s="12"/>
      <c r="B892" s="12"/>
    </row>
    <row r="893" spans="1:2" ht="12.75">
      <c r="A893" s="12"/>
      <c r="B893" s="12"/>
    </row>
    <row r="894" spans="1:2" ht="12.75">
      <c r="A894" s="12"/>
      <c r="B894" s="12"/>
    </row>
    <row r="895" spans="1:2" ht="12.75">
      <c r="A895" s="12"/>
      <c r="B895" s="12"/>
    </row>
    <row r="896" spans="1:2" ht="12.75">
      <c r="A896" s="12"/>
      <c r="B896" s="12"/>
    </row>
    <row r="897" spans="1:2" ht="12.75">
      <c r="A897" s="12"/>
      <c r="B897" s="12"/>
    </row>
    <row r="898" spans="1:2" ht="12.75">
      <c r="A898" s="12"/>
      <c r="B898" s="12"/>
    </row>
    <row r="899" spans="1:2" ht="12.75">
      <c r="A899" s="12"/>
      <c r="B899" s="12"/>
    </row>
    <row r="900" spans="1:2" ht="12.75">
      <c r="A900" s="12"/>
      <c r="B900" s="12"/>
    </row>
    <row r="901" spans="1:2" ht="12.75">
      <c r="A901" s="12"/>
      <c r="B901" s="12"/>
    </row>
    <row r="902" spans="1:2" ht="12.75">
      <c r="A902" s="12"/>
      <c r="B902" s="12"/>
    </row>
    <row r="903" spans="1:2" ht="12.75">
      <c r="A903" s="12"/>
      <c r="B903" s="12"/>
    </row>
    <row r="904" spans="1:2" ht="12.75">
      <c r="A904" s="12"/>
      <c r="B904" s="12"/>
    </row>
    <row r="905" spans="1:2" ht="12.75">
      <c r="A905" s="12"/>
      <c r="B905" s="12"/>
    </row>
    <row r="906" spans="1:2" ht="12.75">
      <c r="A906" s="12"/>
      <c r="B906" s="12"/>
    </row>
    <row r="907" spans="1:2" ht="12.75">
      <c r="A907" s="12"/>
      <c r="B907" s="12"/>
    </row>
    <row r="908" spans="1:2" ht="12.75">
      <c r="A908" s="12"/>
      <c r="B908" s="12"/>
    </row>
    <row r="909" spans="1:2" ht="12.75">
      <c r="A909" s="12"/>
      <c r="B909" s="12"/>
    </row>
    <row r="910" spans="1:2" ht="12.75">
      <c r="A910" s="12"/>
      <c r="B910" s="12"/>
    </row>
    <row r="911" spans="1:2" ht="12.75">
      <c r="A911" s="12"/>
      <c r="B911" s="12"/>
    </row>
    <row r="912" spans="1:2" ht="12.75">
      <c r="A912" s="12"/>
      <c r="B912" s="12"/>
    </row>
    <row r="913" spans="1:2" ht="12.75">
      <c r="A913" s="12"/>
      <c r="B913" s="12"/>
    </row>
    <row r="914" spans="1:2" ht="12.75">
      <c r="A914" s="12"/>
      <c r="B914" s="12"/>
    </row>
    <row r="915" spans="1:2" ht="12.75">
      <c r="A915" s="12"/>
      <c r="B915" s="12"/>
    </row>
    <row r="916" spans="1:2" ht="12.75">
      <c r="A916" s="12"/>
      <c r="B916" s="12"/>
    </row>
    <row r="917" spans="1:2" ht="12.75">
      <c r="A917" s="12"/>
      <c r="B917" s="12"/>
    </row>
    <row r="918" spans="1:2" ht="12.75">
      <c r="A918" s="12"/>
      <c r="B918" s="12"/>
    </row>
    <row r="919" spans="1:2" ht="12.75">
      <c r="A919" s="12"/>
      <c r="B919" s="12"/>
    </row>
    <row r="920" spans="1:2" ht="12.75">
      <c r="A920" s="12"/>
      <c r="B920" s="12"/>
    </row>
    <row r="921" spans="1:2" ht="12.75">
      <c r="A921" s="12"/>
      <c r="B921" s="12"/>
    </row>
    <row r="922" spans="1:2" ht="12.75">
      <c r="A922" s="12"/>
      <c r="B922" s="12"/>
    </row>
    <row r="923" spans="1:2" ht="12.75">
      <c r="A923" s="12"/>
      <c r="B923" s="12"/>
    </row>
    <row r="924" spans="1:2" ht="12.75">
      <c r="A924" s="12"/>
      <c r="B924" s="12"/>
    </row>
    <row r="925" spans="1:2" ht="12.75">
      <c r="A925" s="12"/>
      <c r="B925" s="12"/>
    </row>
    <row r="926" spans="1:2" ht="12.75">
      <c r="A926" s="12"/>
      <c r="B926" s="12"/>
    </row>
    <row r="927" spans="1:2" ht="12.75">
      <c r="A927" s="12"/>
      <c r="B927" s="12"/>
    </row>
    <row r="928" spans="1:2" ht="12.75">
      <c r="A928" s="12"/>
      <c r="B928" s="12"/>
    </row>
    <row r="929" spans="1:2" ht="12.75">
      <c r="A929" s="12"/>
      <c r="B929" s="12"/>
    </row>
    <row r="930" spans="1:2" ht="12.75">
      <c r="A930" s="12"/>
      <c r="B930" s="12"/>
    </row>
    <row r="931" spans="1:2" ht="12.75">
      <c r="A931" s="12"/>
      <c r="B931" s="12"/>
    </row>
    <row r="932" spans="1:2" ht="12.75">
      <c r="A932" s="12"/>
      <c r="B932" s="12"/>
    </row>
    <row r="933" spans="1:2" ht="12.75">
      <c r="A933" s="12"/>
      <c r="B933" s="12"/>
    </row>
    <row r="934" spans="1:2" ht="12.75">
      <c r="A934" s="12"/>
      <c r="B934" s="12"/>
    </row>
    <row r="935" spans="1:2" ht="12.75">
      <c r="A935" s="12"/>
      <c r="B935" s="12"/>
    </row>
    <row r="936" spans="1:2" ht="12.75">
      <c r="A936" s="12"/>
      <c r="B936" s="12"/>
    </row>
    <row r="937" spans="1:2" ht="12.75">
      <c r="A937" s="12"/>
      <c r="B937" s="12"/>
    </row>
    <row r="938" spans="1:2" ht="12.75">
      <c r="A938" s="12"/>
      <c r="B938" s="12"/>
    </row>
    <row r="939" spans="1:2" ht="12.75">
      <c r="A939" s="12"/>
      <c r="B939" s="12"/>
    </row>
    <row r="940" spans="1:2" ht="12.75">
      <c r="A940" s="12"/>
      <c r="B940" s="12"/>
    </row>
    <row r="941" spans="1:2" ht="12.75">
      <c r="A941" s="12"/>
      <c r="B941" s="12"/>
    </row>
    <row r="942" spans="1:2" ht="12.75">
      <c r="A942" s="12"/>
      <c r="B942" s="12"/>
    </row>
    <row r="943" spans="1:2" ht="12.75">
      <c r="A943" s="12"/>
      <c r="B943" s="12"/>
    </row>
    <row r="944" spans="1:2" ht="12.75">
      <c r="A944" s="12"/>
      <c r="B944" s="12"/>
    </row>
    <row r="945" spans="1:2" ht="12.75">
      <c r="A945" s="12"/>
      <c r="B945" s="12"/>
    </row>
    <row r="946" spans="1:2" ht="12.75">
      <c r="A946" s="12"/>
      <c r="B946" s="12"/>
    </row>
    <row r="947" spans="1:2" ht="12.75">
      <c r="A947" s="12"/>
      <c r="B947" s="12"/>
    </row>
    <row r="948" spans="1:2" ht="12.75">
      <c r="A948" s="12"/>
      <c r="B948" s="12"/>
    </row>
    <row r="949" spans="1:2" ht="12.75">
      <c r="A949" s="12"/>
      <c r="B949" s="12"/>
    </row>
    <row r="950" spans="1:2" ht="12.75">
      <c r="A950" s="12"/>
      <c r="B950" s="12"/>
    </row>
    <row r="951" spans="1:2" ht="12.75">
      <c r="A951" s="12"/>
      <c r="B951" s="12"/>
    </row>
    <row r="952" spans="1:2" ht="12.75">
      <c r="A952" s="12"/>
      <c r="B952" s="12"/>
    </row>
    <row r="953" spans="1:2" ht="12.75">
      <c r="A953" s="12"/>
      <c r="B953" s="12"/>
    </row>
    <row r="954" spans="1:2" ht="12.75">
      <c r="A954" s="12"/>
      <c r="B954" s="12"/>
    </row>
    <row r="955" spans="1:2" ht="12.75">
      <c r="A955" s="12"/>
      <c r="B955" s="12"/>
    </row>
    <row r="956" spans="1:2" ht="12.75">
      <c r="A956" s="12"/>
      <c r="B956" s="12"/>
    </row>
    <row r="957" spans="1:2" ht="12.75">
      <c r="A957" s="12"/>
      <c r="B957" s="12"/>
    </row>
    <row r="958" spans="1:2" ht="12.75">
      <c r="A958" s="12"/>
      <c r="B958" s="12"/>
    </row>
    <row r="959" spans="1:2" ht="12.75">
      <c r="A959" s="12"/>
      <c r="B959" s="12"/>
    </row>
    <row r="960" spans="1:2" ht="12.75">
      <c r="A960" s="12"/>
      <c r="B960" s="12"/>
    </row>
    <row r="961" spans="1:2" ht="12.75">
      <c r="A961" s="12"/>
      <c r="B961" s="12"/>
    </row>
    <row r="962" spans="1:2" ht="12.75">
      <c r="A962" s="12"/>
      <c r="B962" s="12"/>
    </row>
    <row r="963" spans="1:2" ht="12.75">
      <c r="A963" s="12"/>
      <c r="B963" s="12"/>
    </row>
    <row r="964" spans="1:2" ht="12.75">
      <c r="A964" s="12"/>
      <c r="B964" s="12"/>
    </row>
    <row r="965" spans="1:2" ht="12.75">
      <c r="A965" s="12"/>
      <c r="B965" s="12"/>
    </row>
    <row r="966" spans="1:2" ht="12.75">
      <c r="A966" s="12"/>
      <c r="B966" s="12"/>
    </row>
    <row r="967" spans="1:2" ht="12.75">
      <c r="A967" s="12"/>
      <c r="B967" s="12"/>
    </row>
    <row r="968" spans="1:2" ht="12.75">
      <c r="A968" s="12"/>
      <c r="B968" s="12"/>
    </row>
    <row r="969" spans="1:2" ht="12.75">
      <c r="A969" s="12"/>
      <c r="B969" s="12"/>
    </row>
    <row r="970" spans="1:2" ht="12.75">
      <c r="A970" s="12"/>
      <c r="B970" s="12"/>
    </row>
    <row r="971" spans="1:2" ht="12.75">
      <c r="A971" s="12"/>
      <c r="B971" s="12"/>
    </row>
    <row r="972" spans="1:2" ht="12.75">
      <c r="A972" s="12"/>
      <c r="B972" s="12"/>
    </row>
    <row r="973" spans="1:2" ht="12.75">
      <c r="A973" s="12"/>
      <c r="B973" s="12"/>
    </row>
    <row r="974" spans="1:2" ht="12.75">
      <c r="A974" s="12"/>
      <c r="B974" s="12"/>
    </row>
    <row r="975" spans="1:2" ht="12.75">
      <c r="A975" s="12"/>
      <c r="B975" s="12"/>
    </row>
    <row r="976" spans="1:2" ht="12.75">
      <c r="A976" s="12"/>
      <c r="B976" s="12"/>
    </row>
    <row r="977" spans="1:2" ht="12.75">
      <c r="A977" s="12"/>
      <c r="B977" s="12"/>
    </row>
    <row r="978" spans="1:2" ht="12.75">
      <c r="A978" s="12"/>
      <c r="B978" s="12"/>
    </row>
    <row r="979" spans="1:2" ht="12.75">
      <c r="A979" s="12"/>
      <c r="B979" s="12"/>
    </row>
    <row r="980" spans="1:2" ht="12.75">
      <c r="A980" s="12"/>
      <c r="B980" s="12"/>
    </row>
    <row r="981" spans="1:2" ht="12.75">
      <c r="A981" s="12"/>
      <c r="B981" s="12"/>
    </row>
    <row r="982" spans="1:2" ht="12.75">
      <c r="A982" s="12"/>
      <c r="B982" s="12"/>
    </row>
    <row r="983" spans="1:2" ht="12.75">
      <c r="A983" s="12"/>
      <c r="B983" s="12"/>
    </row>
    <row r="984" spans="1:2" ht="12.75">
      <c r="A984" s="12"/>
      <c r="B984" s="12"/>
    </row>
    <row r="985" spans="1:2" ht="12.75">
      <c r="A985" s="12"/>
      <c r="B985" s="12"/>
    </row>
    <row r="986" spans="1:2" ht="12.75">
      <c r="A986" s="12"/>
      <c r="B986" s="12"/>
    </row>
    <row r="987" spans="1:2" ht="12.75">
      <c r="A987" s="12"/>
      <c r="B987" s="12"/>
    </row>
    <row r="988" spans="1:2" ht="12.75">
      <c r="A988" s="12"/>
      <c r="B988" s="12"/>
    </row>
    <row r="989" spans="1:2" ht="12.75">
      <c r="A989" s="12"/>
      <c r="B989" s="12"/>
    </row>
    <row r="990" spans="1:2" ht="12.75">
      <c r="A990" s="12"/>
      <c r="B990" s="12"/>
    </row>
    <row r="991" spans="1:2" ht="12.75">
      <c r="A991" s="12"/>
      <c r="B991" s="12"/>
    </row>
    <row r="992" spans="1:2" ht="12.75">
      <c r="A992" s="12"/>
      <c r="B992" s="12"/>
    </row>
    <row r="993" spans="1:2" ht="12.75">
      <c r="A993" s="12"/>
      <c r="B993" s="12"/>
    </row>
    <row r="994" spans="1:2" ht="12.75">
      <c r="A994" s="12"/>
      <c r="B994" s="12"/>
    </row>
    <row r="995" spans="1:2" ht="12.75">
      <c r="A995" s="12"/>
      <c r="B995" s="12"/>
    </row>
    <row r="996" spans="1:2" ht="12.75">
      <c r="A996" s="12"/>
      <c r="B996" s="12"/>
    </row>
    <row r="997" spans="1:2" ht="12.75">
      <c r="A997" s="12"/>
      <c r="B997" s="12"/>
    </row>
    <row r="998" spans="1:2" ht="12.75">
      <c r="A998" s="12"/>
      <c r="B998" s="12"/>
    </row>
    <row r="999" spans="1:2" ht="12.75">
      <c r="A999" s="12"/>
      <c r="B999" s="12"/>
    </row>
    <row r="1000" spans="1:2" ht="12.75">
      <c r="A1000" s="12"/>
      <c r="B1000" s="12"/>
    </row>
    <row r="1001" spans="1:2" ht="12.75">
      <c r="A1001" s="12"/>
      <c r="B1001" s="12"/>
    </row>
    <row r="1002" spans="1:2" ht="12.75">
      <c r="A1002" s="12"/>
      <c r="B1002" s="12"/>
    </row>
    <row r="1003" spans="1:2" ht="12.75">
      <c r="A1003" s="12"/>
      <c r="B1003" s="12"/>
    </row>
    <row r="1004" spans="1:2" ht="12.75">
      <c r="A1004" s="12"/>
      <c r="B1004" s="12"/>
    </row>
    <row r="1005" spans="1:2" ht="12.75">
      <c r="A1005" s="12"/>
      <c r="B1005" s="12"/>
    </row>
    <row r="1006" spans="1:2" ht="12.75">
      <c r="A1006" s="12"/>
      <c r="B1006" s="12"/>
    </row>
    <row r="1007" spans="1:2" ht="12.75">
      <c r="A1007" s="12"/>
      <c r="B1007" s="12"/>
    </row>
    <row r="1008" spans="1:2" ht="12.75">
      <c r="A1008" s="12"/>
      <c r="B1008" s="12"/>
    </row>
    <row r="1009" spans="1:2" ht="12.75">
      <c r="A1009" s="12"/>
      <c r="B1009" s="12"/>
    </row>
    <row r="1010" spans="1:2" ht="12.75">
      <c r="A1010" s="12"/>
      <c r="B1010" s="12"/>
    </row>
    <row r="1011" spans="1:2" ht="12.75">
      <c r="A1011" s="12"/>
      <c r="B1011" s="12"/>
    </row>
    <row r="1012" spans="1:2" ht="12.75">
      <c r="A1012" s="12"/>
      <c r="B1012" s="12"/>
    </row>
    <row r="1013" spans="1:2" ht="12.75">
      <c r="A1013" s="12"/>
      <c r="B1013" s="12"/>
    </row>
    <row r="1014" spans="1:2" ht="12.75">
      <c r="A1014" s="12"/>
      <c r="B1014" s="12"/>
    </row>
    <row r="1015" spans="1:2" ht="12.75">
      <c r="A1015" s="12"/>
      <c r="B1015" s="12"/>
    </row>
    <row r="1016" spans="1:2" ht="12.75">
      <c r="A1016" s="12"/>
      <c r="B1016" s="12"/>
    </row>
    <row r="1017" spans="1:2" ht="12.75">
      <c r="A1017" s="12"/>
      <c r="B1017" s="12"/>
    </row>
    <row r="1018" spans="1:2" ht="12.75">
      <c r="A1018" s="12"/>
      <c r="B1018" s="12"/>
    </row>
    <row r="1019" spans="1:2" ht="12.75">
      <c r="A1019" s="12"/>
      <c r="B1019" s="12"/>
    </row>
    <row r="1020" spans="1:2" ht="12.75">
      <c r="A1020" s="12"/>
      <c r="B1020" s="12"/>
    </row>
    <row r="1021" spans="1:2" ht="12.75">
      <c r="A1021" s="12"/>
      <c r="B1021" s="12"/>
    </row>
    <row r="1022" spans="1:2" ht="12.75">
      <c r="A1022" s="12"/>
      <c r="B1022" s="12"/>
    </row>
    <row r="1023" spans="1:2" ht="12.75">
      <c r="A1023" s="12"/>
      <c r="B1023" s="12"/>
    </row>
    <row r="1024" spans="1:2" ht="12.75">
      <c r="A1024" s="12"/>
      <c r="B1024" s="12"/>
    </row>
    <row r="1025" spans="1:2" ht="12.75">
      <c r="A1025" s="12"/>
      <c r="B1025" s="12"/>
    </row>
    <row r="1026" spans="1:2" ht="12.75">
      <c r="A1026" s="12"/>
      <c r="B1026" s="12"/>
    </row>
    <row r="1027" spans="1:2" ht="12.75">
      <c r="A1027" s="12"/>
      <c r="B1027" s="12"/>
    </row>
    <row r="1028" spans="1:2" ht="12.75">
      <c r="A1028" s="12"/>
      <c r="B1028" s="12"/>
    </row>
    <row r="1029" spans="1:2" ht="12.75">
      <c r="A1029" s="12"/>
      <c r="B1029" s="12"/>
    </row>
    <row r="1030" spans="1:2" ht="12.75">
      <c r="A1030" s="12"/>
      <c r="B1030" s="12"/>
    </row>
    <row r="1031" spans="1:2" ht="12.75">
      <c r="A1031" s="12"/>
      <c r="B1031" s="12"/>
    </row>
    <row r="1032" spans="1:2" ht="12.75">
      <c r="A1032" s="12"/>
      <c r="B1032" s="12"/>
    </row>
    <row r="1033" spans="1:2" ht="12.75">
      <c r="A1033" s="12"/>
      <c r="B1033" s="12"/>
    </row>
    <row r="1034" spans="1:2" ht="12.75">
      <c r="A1034" s="12"/>
      <c r="B1034" s="12"/>
    </row>
    <row r="1035" spans="1:2" ht="12.75">
      <c r="A1035" s="12"/>
      <c r="B1035" s="12"/>
    </row>
    <row r="1036" spans="1:2" ht="12.75">
      <c r="A1036" s="12"/>
      <c r="B1036" s="12"/>
    </row>
    <row r="1037" spans="1:2" ht="12.75">
      <c r="A1037" s="12"/>
      <c r="B1037" s="12"/>
    </row>
    <row r="1038" spans="1:2" ht="12.75">
      <c r="A1038" s="12"/>
      <c r="B1038" s="12"/>
    </row>
    <row r="1039" spans="1:2" ht="12.75">
      <c r="A1039" s="12"/>
      <c r="B1039" s="12"/>
    </row>
    <row r="1040" spans="1:2" ht="12.75">
      <c r="A1040" s="12"/>
      <c r="B1040" s="12"/>
    </row>
    <row r="1041" spans="1:2" ht="12.75">
      <c r="A1041" s="12"/>
      <c r="B1041" s="12"/>
    </row>
    <row r="1042" spans="1:2" ht="12.75">
      <c r="A1042" s="12"/>
      <c r="B1042" s="12"/>
    </row>
    <row r="1043" spans="1:2" ht="12.75">
      <c r="A1043" s="12"/>
      <c r="B1043" s="12"/>
    </row>
    <row r="1044" spans="1:2" ht="12.75">
      <c r="A1044" s="12"/>
      <c r="B1044" s="12"/>
    </row>
    <row r="1045" spans="1:2" ht="12.75">
      <c r="A1045" s="12"/>
      <c r="B1045" s="12"/>
    </row>
    <row r="1046" spans="1:2" ht="12.75">
      <c r="A1046" s="12"/>
      <c r="B1046" s="12"/>
    </row>
    <row r="1047" spans="1:2" ht="12.75">
      <c r="A1047" s="12"/>
      <c r="B1047" s="12"/>
    </row>
    <row r="1048" spans="1:2" ht="12.75">
      <c r="A1048" s="12"/>
      <c r="B1048" s="12"/>
    </row>
    <row r="1049" spans="1:2" ht="12.75">
      <c r="A1049" s="12"/>
      <c r="B1049" s="12"/>
    </row>
    <row r="1050" spans="1:2" ht="12.75">
      <c r="A1050" s="12"/>
      <c r="B1050" s="12"/>
    </row>
    <row r="1051" spans="1:2" ht="12.75">
      <c r="A1051" s="12"/>
      <c r="B1051" s="12"/>
    </row>
    <row r="1052" spans="1:2" ht="12.75">
      <c r="A1052" s="12"/>
      <c r="B1052" s="12"/>
    </row>
    <row r="1053" spans="1:2" ht="12.75">
      <c r="A1053" s="12"/>
      <c r="B1053" s="12"/>
    </row>
    <row r="1054" spans="1:2" ht="12.75">
      <c r="A1054" s="12"/>
      <c r="B1054" s="12"/>
    </row>
    <row r="1055" spans="1:2" ht="12.75">
      <c r="A1055" s="12"/>
      <c r="B1055" s="12"/>
    </row>
    <row r="1056" spans="1:2" ht="12.75">
      <c r="A1056" s="12"/>
      <c r="B1056" s="12"/>
    </row>
    <row r="1057" spans="1:2" ht="12.75">
      <c r="A1057" s="12"/>
      <c r="B1057" s="12"/>
    </row>
    <row r="1058" spans="1:2" ht="12.75">
      <c r="A1058" s="12"/>
      <c r="B1058" s="12"/>
    </row>
    <row r="1059" spans="1:2" ht="12.75">
      <c r="A1059" s="12"/>
      <c r="B1059" s="12"/>
    </row>
    <row r="1060" spans="1:2" ht="12.75">
      <c r="A1060" s="12"/>
      <c r="B1060" s="12"/>
    </row>
    <row r="1061" spans="1:2" ht="12.75">
      <c r="A1061" s="12"/>
      <c r="B1061" s="12"/>
    </row>
    <row r="1062" spans="1:2" ht="12.75">
      <c r="A1062" s="12"/>
      <c r="B1062" s="12"/>
    </row>
    <row r="1063" spans="1:2" ht="12.75">
      <c r="A1063" s="12"/>
      <c r="B1063" s="12"/>
    </row>
    <row r="1064" spans="1:2" ht="12.75">
      <c r="A1064" s="12"/>
      <c r="B1064" s="12"/>
    </row>
    <row r="1065" spans="1:2" ht="12.75">
      <c r="A1065" s="12"/>
      <c r="B1065" s="12"/>
    </row>
    <row r="1066" spans="1:2" ht="12.75">
      <c r="A1066" s="12"/>
      <c r="B1066" s="12"/>
    </row>
    <row r="1067" spans="1:2" ht="12.75">
      <c r="A1067" s="12"/>
      <c r="B1067" s="12"/>
    </row>
    <row r="1068" spans="1:2" ht="12.75">
      <c r="A1068" s="12"/>
      <c r="B1068" s="12"/>
    </row>
    <row r="1069" spans="1:2" ht="12.75">
      <c r="A1069" s="12"/>
      <c r="B1069" s="12"/>
    </row>
    <row r="1070" spans="1:2" ht="12.75">
      <c r="A1070" s="12"/>
      <c r="B1070" s="12"/>
    </row>
    <row r="1071" spans="1:2" ht="12.75">
      <c r="A1071" s="12"/>
      <c r="B1071" s="12"/>
    </row>
    <row r="1072" spans="1:2" ht="12.75">
      <c r="A1072" s="12"/>
      <c r="B1072" s="12"/>
    </row>
    <row r="1073" spans="1:2" ht="12.75">
      <c r="A1073" s="12"/>
      <c r="B1073" s="12"/>
    </row>
    <row r="1074" spans="1:2" ht="12.75">
      <c r="A1074" s="12"/>
      <c r="B1074" s="12"/>
    </row>
    <row r="1075" spans="1:2" ht="12.75">
      <c r="A1075" s="12"/>
      <c r="B1075" s="12"/>
    </row>
    <row r="1076" spans="1:2" ht="12.75">
      <c r="A1076" s="12"/>
      <c r="B1076" s="12"/>
    </row>
    <row r="1077" spans="1:2" ht="12.75">
      <c r="A1077" s="12"/>
      <c r="B1077" s="12"/>
    </row>
    <row r="1078" spans="1:2" ht="12.75">
      <c r="A1078" s="12"/>
      <c r="B1078" s="12"/>
    </row>
    <row r="1079" spans="1:2" ht="12.75">
      <c r="A1079" s="12"/>
      <c r="B1079" s="12"/>
    </row>
    <row r="1080" spans="1:2" ht="12.75">
      <c r="A1080" s="12"/>
      <c r="B1080" s="12"/>
    </row>
    <row r="1081" spans="1:2" ht="12.75">
      <c r="A1081" s="12"/>
      <c r="B1081" s="12"/>
    </row>
    <row r="1082" spans="1:2" ht="12.75">
      <c r="A1082" s="12"/>
      <c r="B1082" s="12"/>
    </row>
    <row r="1083" spans="1:2" ht="12.75">
      <c r="A1083" s="12"/>
      <c r="B1083" s="12"/>
    </row>
    <row r="1084" spans="1:2" ht="12.75">
      <c r="A1084" s="12"/>
      <c r="B1084" s="12"/>
    </row>
    <row r="1085" spans="1:2" ht="12.75">
      <c r="A1085" s="12"/>
      <c r="B1085" s="12"/>
    </row>
    <row r="1086" spans="1:2" ht="12.75">
      <c r="A1086" s="12"/>
      <c r="B1086" s="12"/>
    </row>
    <row r="1087" spans="1:2" ht="12.75">
      <c r="A1087" s="12"/>
      <c r="B1087" s="12"/>
    </row>
    <row r="1088" spans="1:2" ht="12.75">
      <c r="A1088" s="12"/>
      <c r="B1088" s="12"/>
    </row>
    <row r="1089" spans="1:2" ht="12.75">
      <c r="A1089" s="12"/>
      <c r="B1089" s="12"/>
    </row>
    <row r="1090" spans="1:2" ht="12.75">
      <c r="A1090" s="12"/>
      <c r="B1090" s="12"/>
    </row>
    <row r="1091" spans="1:2" ht="12.75">
      <c r="A1091" s="12"/>
      <c r="B1091" s="12"/>
    </row>
    <row r="1092" spans="1:2" ht="12.75">
      <c r="A1092" s="12"/>
      <c r="B1092" s="12"/>
    </row>
    <row r="1093" spans="1:2" ht="12.75">
      <c r="A1093" s="12"/>
      <c r="B1093" s="12"/>
    </row>
    <row r="1094" spans="1:2" ht="12.75">
      <c r="A1094" s="12"/>
      <c r="B1094" s="12"/>
    </row>
    <row r="1095" spans="1:2" ht="12.75">
      <c r="A1095" s="12"/>
      <c r="B1095" s="12"/>
    </row>
    <row r="1096" spans="1:2" ht="12.75">
      <c r="A1096" s="12"/>
      <c r="B1096" s="12"/>
    </row>
    <row r="1097" spans="1:2" ht="12.75">
      <c r="A1097" s="12"/>
      <c r="B1097" s="12"/>
    </row>
    <row r="1098" spans="1:2" ht="12.75">
      <c r="A1098" s="12"/>
      <c r="B1098" s="12"/>
    </row>
    <row r="1099" spans="1:2" ht="12.75">
      <c r="A1099" s="12"/>
      <c r="B1099" s="12"/>
    </row>
    <row r="1100" spans="1:2" ht="12.75">
      <c r="A1100" s="12"/>
      <c r="B1100" s="12"/>
    </row>
    <row r="1101" spans="1:2" ht="12.75">
      <c r="A1101" s="12"/>
      <c r="B1101" s="12"/>
    </row>
    <row r="1102" spans="1:2" ht="12.75">
      <c r="A1102" s="12"/>
      <c r="B1102" s="12"/>
    </row>
    <row r="1103" spans="1:2" ht="12.75">
      <c r="A1103" s="12"/>
      <c r="B1103" s="12"/>
    </row>
    <row r="1104" spans="1:2" ht="12.75">
      <c r="A1104" s="12"/>
      <c r="B1104" s="12"/>
    </row>
    <row r="1105" spans="1:2" ht="12.75">
      <c r="A1105" s="12"/>
      <c r="B1105" s="12"/>
    </row>
    <row r="1106" spans="1:2" ht="12.75">
      <c r="A1106" s="12"/>
      <c r="B1106" s="12"/>
    </row>
    <row r="1107" spans="1:2" ht="12.75">
      <c r="A1107" s="12"/>
      <c r="B1107" s="12"/>
    </row>
    <row r="1108" spans="1:2" ht="12.75">
      <c r="A1108" s="12"/>
      <c r="B1108" s="12"/>
    </row>
    <row r="1109" spans="1:2" ht="12.75">
      <c r="A1109" s="12"/>
      <c r="B1109" s="12"/>
    </row>
    <row r="1110" spans="1:2" ht="12.75">
      <c r="A1110" s="12"/>
      <c r="B1110" s="12"/>
    </row>
    <row r="1111" spans="1:2" ht="12.75">
      <c r="A1111" s="12"/>
      <c r="B1111" s="12"/>
    </row>
    <row r="1112" spans="1:2" ht="12.75">
      <c r="A1112" s="12"/>
      <c r="B1112" s="12"/>
    </row>
    <row r="1113" spans="1:2" ht="12.75">
      <c r="A1113" s="12"/>
      <c r="B1113" s="12"/>
    </row>
    <row r="1114" spans="1:2" ht="12.75">
      <c r="A1114" s="12"/>
      <c r="B1114" s="12"/>
    </row>
    <row r="1115" spans="1:2" ht="12.75">
      <c r="A1115" s="12"/>
      <c r="B1115" s="12"/>
    </row>
    <row r="1116" spans="1:2" ht="12.75">
      <c r="A1116" s="12"/>
      <c r="B1116" s="12"/>
    </row>
    <row r="1117" spans="1:2" ht="12.75">
      <c r="A1117" s="12"/>
      <c r="B1117" s="12"/>
    </row>
    <row r="1118" spans="1:2" ht="12.75">
      <c r="A1118" s="12"/>
      <c r="B1118" s="12"/>
    </row>
    <row r="1119" spans="1:2" ht="12.75">
      <c r="A1119" s="12"/>
      <c r="B1119" s="12"/>
    </row>
    <row r="1120" spans="1:2" ht="12.75">
      <c r="A1120" s="12"/>
      <c r="B1120" s="12"/>
    </row>
    <row r="1121" spans="1:2" ht="12.75">
      <c r="A1121" s="12"/>
      <c r="B1121" s="12"/>
    </row>
    <row r="1122" spans="1:2" ht="12.75">
      <c r="A1122" s="12"/>
      <c r="B1122" s="12"/>
    </row>
    <row r="1123" spans="1:2" ht="12.75">
      <c r="A1123" s="12"/>
      <c r="B1123" s="12"/>
    </row>
    <row r="1124" spans="1:2" ht="12.75">
      <c r="A1124" s="12"/>
      <c r="B1124" s="12"/>
    </row>
    <row r="1125" spans="1:2" ht="12.75">
      <c r="A1125" s="12"/>
      <c r="B1125" s="12"/>
    </row>
    <row r="1126" spans="1:2" ht="12.75">
      <c r="A1126" s="12"/>
      <c r="B1126" s="12"/>
    </row>
    <row r="1127" spans="1:2" ht="12.75">
      <c r="A1127" s="12"/>
      <c r="B1127" s="12"/>
    </row>
    <row r="1128" spans="1:2" ht="12.75">
      <c r="A1128" s="12"/>
      <c r="B1128" s="12"/>
    </row>
    <row r="1129" spans="1:2" ht="12.75">
      <c r="A1129" s="12"/>
      <c r="B1129" s="12"/>
    </row>
    <row r="1130" spans="1:2" ht="12.75">
      <c r="A1130" s="12"/>
      <c r="B1130" s="12"/>
    </row>
    <row r="1131" spans="1:2" ht="12.75">
      <c r="A1131" s="12"/>
      <c r="B1131" s="12"/>
    </row>
    <row r="1132" spans="1:2" ht="12.75">
      <c r="A1132" s="12"/>
      <c r="B1132" s="12"/>
    </row>
    <row r="1133" spans="1:2" ht="12.75">
      <c r="A1133" s="12"/>
      <c r="B1133" s="12"/>
    </row>
    <row r="1134" spans="1:2" ht="12.75">
      <c r="A1134" s="12"/>
      <c r="B1134" s="12"/>
    </row>
    <row r="1135" spans="1:2" ht="12.75">
      <c r="A1135" s="12"/>
      <c r="B1135" s="12"/>
    </row>
    <row r="1136" spans="1:2" ht="12.75">
      <c r="A1136" s="12"/>
      <c r="B1136" s="12"/>
    </row>
    <row r="1137" spans="1:2" ht="12.75">
      <c r="A1137" s="12"/>
      <c r="B1137" s="12"/>
    </row>
    <row r="1138" spans="1:2" ht="12.75">
      <c r="A1138" s="12"/>
      <c r="B1138" s="12"/>
    </row>
    <row r="1139" spans="1:2" ht="12.75">
      <c r="A1139" s="12"/>
      <c r="B1139" s="12"/>
    </row>
    <row r="1140" spans="1:2" ht="12.75">
      <c r="A1140" s="12"/>
      <c r="B1140" s="12"/>
    </row>
    <row r="1141" spans="1:2" ht="12.75">
      <c r="A1141" s="12"/>
      <c r="B1141" s="12"/>
    </row>
    <row r="1142" spans="1:2" ht="12.75">
      <c r="A1142" s="12"/>
      <c r="B1142" s="12"/>
    </row>
    <row r="1143" spans="1:2" ht="12.75">
      <c r="A1143" s="12"/>
      <c r="B1143" s="12"/>
    </row>
    <row r="1144" spans="1:2" ht="12.75">
      <c r="A1144" s="12"/>
      <c r="B1144" s="12"/>
    </row>
    <row r="1145" spans="1:2" ht="12.75">
      <c r="A1145" s="12"/>
      <c r="B1145" s="12"/>
    </row>
    <row r="1146" spans="1:2" ht="12.75">
      <c r="A1146" s="12"/>
      <c r="B1146" s="12"/>
    </row>
    <row r="1147" spans="1:2" ht="12.75">
      <c r="A1147" s="12"/>
      <c r="B1147" s="12"/>
    </row>
    <row r="1148" spans="1:2" ht="12.75">
      <c r="A1148" s="12"/>
      <c r="B1148" s="12"/>
    </row>
    <row r="1149" spans="1:2" ht="12.75">
      <c r="A1149" s="12"/>
      <c r="B1149" s="12"/>
    </row>
    <row r="1150" spans="1:2" ht="12.75">
      <c r="A1150" s="12"/>
      <c r="B1150" s="12"/>
    </row>
    <row r="1151" spans="1:2" ht="12.75">
      <c r="A1151" s="12"/>
      <c r="B1151" s="12"/>
    </row>
    <row r="1152" spans="1:2" ht="12.75">
      <c r="A1152" s="12"/>
      <c r="B1152" s="12"/>
    </row>
    <row r="1153" spans="1:2" ht="12.75">
      <c r="A1153" s="12"/>
      <c r="B1153" s="12"/>
    </row>
    <row r="1154" spans="1:2" ht="12.75">
      <c r="A1154" s="12"/>
      <c r="B1154" s="12"/>
    </row>
    <row r="1155" spans="1:2" ht="12.75">
      <c r="A1155" s="12"/>
      <c r="B1155" s="12"/>
    </row>
    <row r="1156" spans="1:2" ht="12.75">
      <c r="A1156" s="12"/>
      <c r="B1156" s="12"/>
    </row>
    <row r="1157" spans="1:2" ht="12.75">
      <c r="A1157" s="12"/>
      <c r="B1157" s="12"/>
    </row>
    <row r="1158" spans="1:2" ht="12.75">
      <c r="A1158" s="12"/>
      <c r="B1158" s="12"/>
    </row>
    <row r="1159" spans="1:2" ht="12.75">
      <c r="A1159" s="12"/>
      <c r="B1159" s="12"/>
    </row>
    <row r="1160" spans="1:2" ht="12.75">
      <c r="A1160" s="12"/>
      <c r="B1160" s="12"/>
    </row>
    <row r="1161" spans="1:2" ht="12.75">
      <c r="A1161" s="12"/>
      <c r="B1161" s="12"/>
    </row>
    <row r="1162" spans="1:2" ht="12.75">
      <c r="A1162" s="12"/>
      <c r="B1162" s="12"/>
    </row>
    <row r="1163" spans="1:2" ht="12.75">
      <c r="A1163" s="12"/>
      <c r="B1163" s="12"/>
    </row>
    <row r="1164" spans="1:2" ht="12.75">
      <c r="A1164" s="12"/>
      <c r="B1164" s="12"/>
    </row>
    <row r="1165" spans="1:2" ht="12.75">
      <c r="A1165" s="12"/>
      <c r="B1165" s="12"/>
    </row>
    <row r="1166" spans="1:2" ht="12.75">
      <c r="A1166" s="12"/>
      <c r="B1166" s="12"/>
    </row>
    <row r="1167" spans="1:2" ht="12.75">
      <c r="A1167" s="12"/>
      <c r="B1167" s="12"/>
    </row>
    <row r="1168" spans="1:2" ht="12.75">
      <c r="A1168" s="12"/>
      <c r="B1168" s="12"/>
    </row>
    <row r="1169" spans="1:2" ht="12.75">
      <c r="A1169" s="12"/>
      <c r="B1169" s="12"/>
    </row>
    <row r="1170" spans="1:2" ht="12.75">
      <c r="A1170" s="12"/>
      <c r="B1170" s="12"/>
    </row>
    <row r="1171" spans="1:2" ht="12.75">
      <c r="A1171" s="12"/>
      <c r="B1171" s="12"/>
    </row>
    <row r="1172" spans="1:2" ht="12.75">
      <c r="A1172" s="12"/>
      <c r="B1172" s="12"/>
    </row>
    <row r="1173" spans="1:2" ht="12.75">
      <c r="A1173" s="12"/>
      <c r="B1173" s="12"/>
    </row>
    <row r="1174" spans="1:2" ht="12.75">
      <c r="A1174" s="12"/>
      <c r="B1174" s="12"/>
    </row>
    <row r="1175" spans="1:2" ht="12.75">
      <c r="A1175" s="12"/>
      <c r="B1175" s="12"/>
    </row>
    <row r="1176" spans="1:2" ht="12.75">
      <c r="A1176" s="12"/>
      <c r="B1176" s="12"/>
    </row>
    <row r="1177" spans="1:2" ht="12.75">
      <c r="A1177" s="12"/>
      <c r="B1177" s="12"/>
    </row>
    <row r="1178" spans="1:2" ht="12.75">
      <c r="A1178" s="12"/>
      <c r="B1178" s="12"/>
    </row>
    <row r="1179" spans="1:2" ht="12.75">
      <c r="A1179" s="12"/>
      <c r="B1179" s="12"/>
    </row>
    <row r="1180" spans="1:2" ht="12.75">
      <c r="A1180" s="12"/>
      <c r="B1180" s="12"/>
    </row>
    <row r="1181" spans="1:2" ht="12.75">
      <c r="A1181" s="12"/>
      <c r="B1181" s="12"/>
    </row>
    <row r="1182" spans="1:2" ht="12.75">
      <c r="A1182" s="12"/>
      <c r="B1182" s="12"/>
    </row>
    <row r="1183" spans="1:2" ht="12.75">
      <c r="A1183" s="12"/>
      <c r="B1183" s="12"/>
    </row>
    <row r="1184" spans="1:2" ht="12.75">
      <c r="A1184" s="12"/>
      <c r="B1184" s="12"/>
    </row>
    <row r="1185" spans="1:2" ht="12.75">
      <c r="A1185" s="12"/>
      <c r="B1185" s="12"/>
    </row>
    <row r="1186" spans="1:2" ht="12.75">
      <c r="A1186" s="12"/>
      <c r="B1186" s="12"/>
    </row>
    <row r="1187" spans="1:2" ht="12.75">
      <c r="A1187" s="12"/>
      <c r="B1187" s="12"/>
    </row>
    <row r="1188" spans="1:2" ht="12.75">
      <c r="A1188" s="12"/>
      <c r="B1188" s="12"/>
    </row>
    <row r="1189" spans="1:2" ht="12.75">
      <c r="A1189" s="12"/>
      <c r="B1189" s="12"/>
    </row>
    <row r="1190" spans="1:2" ht="12.75">
      <c r="A1190" s="12"/>
      <c r="B1190" s="12"/>
    </row>
    <row r="1191" spans="1:2" ht="12.75">
      <c r="A1191" s="12"/>
      <c r="B1191" s="12"/>
    </row>
    <row r="1192" spans="1:2" ht="12.75">
      <c r="A1192" s="12"/>
      <c r="B1192" s="12"/>
    </row>
    <row r="1193" spans="1:2" ht="12.75">
      <c r="A1193" s="12"/>
      <c r="B1193" s="12"/>
    </row>
    <row r="1194" spans="1:2" ht="12.75">
      <c r="A1194" s="12"/>
      <c r="B1194" s="12"/>
    </row>
    <row r="1195" spans="1:2" ht="12.75">
      <c r="A1195" s="12"/>
      <c r="B1195" s="12"/>
    </row>
    <row r="1196" spans="1:2" ht="12.75">
      <c r="A1196" s="12"/>
      <c r="B1196" s="12"/>
    </row>
    <row r="1197" spans="1:2" ht="12.75">
      <c r="A1197" s="12"/>
      <c r="B1197" s="12"/>
    </row>
    <row r="1198" spans="1:2" ht="12.75">
      <c r="A1198" s="12"/>
      <c r="B1198" s="12"/>
    </row>
    <row r="1199" spans="1:2" ht="12.75">
      <c r="A1199" s="12"/>
      <c r="B1199" s="12"/>
    </row>
    <row r="1200" spans="1:2" ht="12.75">
      <c r="A1200" s="12"/>
      <c r="B1200" s="12"/>
    </row>
    <row r="1201" spans="1:2" ht="12.75">
      <c r="A1201" s="12"/>
      <c r="B1201" s="12"/>
    </row>
    <row r="1202" spans="1:2" ht="12.75">
      <c r="A1202" s="12"/>
      <c r="B1202" s="12"/>
    </row>
    <row r="1203" spans="1:2" ht="12.75">
      <c r="A1203" s="12"/>
      <c r="B1203" s="12"/>
    </row>
    <row r="1204" spans="1:2" ht="12.75">
      <c r="A1204" s="12"/>
      <c r="B1204" s="12"/>
    </row>
    <row r="1205" spans="1:2" ht="12.75">
      <c r="A1205" s="12"/>
      <c r="B1205" s="12"/>
    </row>
    <row r="1206" spans="1:2" ht="12.75">
      <c r="A1206" s="12"/>
      <c r="B1206" s="12"/>
    </row>
    <row r="1207" spans="1:2" ht="12.75">
      <c r="A1207" s="12"/>
      <c r="B1207" s="12"/>
    </row>
    <row r="1208" spans="1:2" ht="12.75">
      <c r="A1208" s="12"/>
      <c r="B1208" s="12"/>
    </row>
    <row r="1209" spans="1:2" ht="12.75">
      <c r="A1209" s="12"/>
      <c r="B1209" s="12"/>
    </row>
    <row r="1210" spans="1:2" ht="12.75">
      <c r="A1210" s="12"/>
      <c r="B1210" s="12"/>
    </row>
    <row r="1211" spans="1:2" ht="12.75">
      <c r="A1211" s="12"/>
      <c r="B1211" s="12"/>
    </row>
    <row r="1212" spans="1:2" ht="12.75">
      <c r="A1212" s="12"/>
      <c r="B1212" s="12"/>
    </row>
    <row r="1213" spans="1:2" ht="12.75">
      <c r="A1213" s="12"/>
      <c r="B1213" s="12"/>
    </row>
    <row r="1214" spans="1:2" ht="12.75">
      <c r="A1214" s="12"/>
      <c r="B1214" s="12"/>
    </row>
    <row r="1215" spans="1:2" ht="12.75">
      <c r="A1215" s="12"/>
      <c r="B1215" s="12"/>
    </row>
    <row r="1216" spans="1:2" ht="12.75">
      <c r="A1216" s="12"/>
      <c r="B1216" s="12"/>
    </row>
    <row r="1217" spans="1:2" ht="12.75">
      <c r="A1217" s="12"/>
      <c r="B1217" s="12"/>
    </row>
    <row r="1218" spans="1:2" ht="12.75">
      <c r="A1218" s="12"/>
      <c r="B1218" s="12"/>
    </row>
    <row r="1219" spans="1:2" ht="12.75">
      <c r="A1219" s="12"/>
      <c r="B1219" s="12"/>
    </row>
    <row r="1220" spans="1:2" ht="12.75">
      <c r="A1220" s="12"/>
      <c r="B1220" s="12"/>
    </row>
    <row r="1221" spans="1:2" ht="12.75">
      <c r="A1221" s="12"/>
      <c r="B1221" s="12"/>
    </row>
    <row r="1222" spans="1:2" ht="12.75">
      <c r="A1222" s="12"/>
      <c r="B1222" s="12"/>
    </row>
    <row r="1223" spans="1:2" ht="12.75">
      <c r="A1223" s="12"/>
      <c r="B1223" s="12"/>
    </row>
    <row r="1224" spans="1:2" ht="12.75">
      <c r="A1224" s="12"/>
      <c r="B1224" s="12"/>
    </row>
    <row r="1225" spans="1:2" ht="12.75">
      <c r="A1225" s="12"/>
      <c r="B1225" s="12"/>
    </row>
    <row r="1226" spans="1:2" ht="12.75">
      <c r="A1226" s="12"/>
      <c r="B1226" s="12"/>
    </row>
    <row r="1227" spans="1:2" ht="12.75">
      <c r="A1227" s="12"/>
      <c r="B1227" s="12"/>
    </row>
    <row r="1228" spans="1:2" ht="12.75">
      <c r="A1228" s="12"/>
      <c r="B1228" s="12"/>
    </row>
    <row r="1229" spans="1:2" ht="12.75">
      <c r="A1229" s="12"/>
      <c r="B1229" s="12"/>
    </row>
    <row r="1230" spans="1:2" ht="12.75">
      <c r="A1230" s="12"/>
      <c r="B1230" s="12"/>
    </row>
    <row r="1231" spans="1:2" ht="12.75">
      <c r="A1231" s="12"/>
      <c r="B1231" s="12"/>
    </row>
    <row r="1232" spans="1:2" ht="12.75">
      <c r="A1232" s="12"/>
      <c r="B1232" s="12"/>
    </row>
    <row r="1233" spans="1:2" ht="12.75">
      <c r="A1233" s="12"/>
      <c r="B1233" s="12"/>
    </row>
    <row r="1234" spans="1:2" ht="12.75">
      <c r="A1234" s="12"/>
      <c r="B1234" s="12"/>
    </row>
    <row r="1235" spans="1:2" ht="12.75">
      <c r="A1235" s="12"/>
      <c r="B1235" s="12"/>
    </row>
    <row r="1236" spans="1:2" ht="12.75">
      <c r="A1236" s="12"/>
      <c r="B1236" s="12"/>
    </row>
    <row r="1237" spans="1:2" ht="12.75">
      <c r="A1237" s="12"/>
      <c r="B1237" s="12"/>
    </row>
    <row r="1238" spans="1:2" ht="12.75">
      <c r="A1238" s="12"/>
      <c r="B1238" s="12"/>
    </row>
    <row r="1239" spans="1:2" ht="12.75">
      <c r="A1239" s="12"/>
      <c r="B1239" s="12"/>
    </row>
    <row r="1240" spans="1:2" ht="12.75">
      <c r="A1240" s="12"/>
      <c r="B1240" s="12"/>
    </row>
    <row r="1241" spans="1:2" ht="12.75">
      <c r="A1241" s="12"/>
      <c r="B1241" s="12"/>
    </row>
    <row r="1242" spans="1:2" ht="12.75">
      <c r="A1242" s="12"/>
      <c r="B1242" s="12"/>
    </row>
    <row r="1243" spans="1:2" ht="12.75">
      <c r="A1243" s="12"/>
      <c r="B1243" s="12"/>
    </row>
    <row r="1244" spans="1:2" ht="12.75">
      <c r="A1244" s="12"/>
      <c r="B1244" s="12"/>
    </row>
    <row r="1245" spans="1:2" ht="12.75">
      <c r="A1245" s="12"/>
      <c r="B1245" s="12"/>
    </row>
    <row r="1246" spans="1:2" ht="12.75">
      <c r="A1246" s="12"/>
      <c r="B1246" s="12"/>
    </row>
    <row r="1247" spans="1:2" ht="12.75">
      <c r="A1247" s="12"/>
      <c r="B1247" s="12"/>
    </row>
    <row r="1248" spans="1:2" ht="12.75">
      <c r="A1248" s="12"/>
      <c r="B1248" s="12"/>
    </row>
    <row r="1249" spans="1:2" ht="12.75">
      <c r="A1249" s="12"/>
      <c r="B1249" s="12"/>
    </row>
    <row r="1250" spans="1:2" ht="12.75">
      <c r="A1250" s="12"/>
      <c r="B1250" s="12"/>
    </row>
    <row r="1251" spans="1:2" ht="12.75">
      <c r="A1251" s="12"/>
      <c r="B1251" s="12"/>
    </row>
    <row r="1252" spans="1:2" ht="12.75">
      <c r="A1252" s="12"/>
      <c r="B1252" s="12"/>
    </row>
    <row r="1253" spans="1:2" ht="12.75">
      <c r="A1253" s="12"/>
      <c r="B1253" s="12"/>
    </row>
    <row r="1254" spans="1:2" ht="12.75">
      <c r="A1254" s="12"/>
      <c r="B1254" s="12"/>
    </row>
    <row r="1255" spans="1:2" ht="12.75">
      <c r="A1255" s="12"/>
      <c r="B1255" s="12"/>
    </row>
    <row r="1256" spans="1:2" ht="12.75">
      <c r="A1256" s="12"/>
      <c r="B1256" s="12"/>
    </row>
    <row r="1257" spans="1:2" ht="12.75">
      <c r="A1257" s="12"/>
      <c r="B1257" s="12"/>
    </row>
    <row r="1258" spans="1:2" ht="12.75">
      <c r="A1258" s="12"/>
      <c r="B1258" s="12"/>
    </row>
    <row r="1259" spans="1:2" ht="12.75">
      <c r="A1259" s="12"/>
      <c r="B1259" s="12"/>
    </row>
    <row r="1260" spans="1:2" ht="12.75">
      <c r="A1260" s="12"/>
      <c r="B1260" s="12"/>
    </row>
    <row r="1261" spans="1:2" ht="12.75">
      <c r="A1261" s="12"/>
      <c r="B1261" s="12"/>
    </row>
    <row r="1262" spans="1:2" ht="12.75">
      <c r="A1262" s="12"/>
      <c r="B1262" s="12"/>
    </row>
    <row r="1263" spans="1:2" ht="12.75">
      <c r="A1263" s="12"/>
      <c r="B1263" s="12"/>
    </row>
    <row r="1264" spans="1:2" ht="12.75">
      <c r="A1264" s="12"/>
      <c r="B1264" s="12"/>
    </row>
    <row r="1265" spans="1:2" ht="12.75">
      <c r="A1265" s="12"/>
      <c r="B1265" s="12"/>
    </row>
    <row r="1266" spans="1:2" ht="12.75">
      <c r="A1266" s="12"/>
      <c r="B1266" s="12"/>
    </row>
    <row r="1267" spans="1:2" ht="12.75">
      <c r="A1267" s="12"/>
      <c r="B1267" s="12"/>
    </row>
    <row r="1268" spans="1:2" ht="12.75">
      <c r="A1268" s="12"/>
      <c r="B1268" s="12"/>
    </row>
    <row r="1269" spans="1:2" ht="12.75">
      <c r="A1269" s="12"/>
      <c r="B1269" s="12"/>
    </row>
    <row r="1270" spans="1:2" ht="12.75">
      <c r="A1270" s="12"/>
      <c r="B1270" s="12"/>
    </row>
    <row r="1271" spans="1:2" ht="12.75">
      <c r="A1271" s="12"/>
      <c r="B1271" s="12"/>
    </row>
    <row r="1272" spans="1:2" ht="12.75">
      <c r="A1272" s="12"/>
      <c r="B1272" s="12"/>
    </row>
    <row r="1273" spans="1:2" ht="12.75">
      <c r="A1273" s="12"/>
      <c r="B1273" s="12"/>
    </row>
    <row r="1274" spans="1:2" ht="12.75">
      <c r="A1274" s="12"/>
      <c r="B1274" s="12"/>
    </row>
    <row r="1275" spans="1:2" ht="12.75">
      <c r="A1275" s="12"/>
      <c r="B1275" s="12"/>
    </row>
    <row r="1276" spans="1:2" ht="12.75">
      <c r="A1276" s="12"/>
      <c r="B1276" s="12"/>
    </row>
    <row r="1277" spans="1:2" ht="12.75">
      <c r="A1277" s="12"/>
      <c r="B1277" s="12"/>
    </row>
    <row r="1278" spans="1:2" ht="12.75">
      <c r="A1278" s="12"/>
      <c r="B1278" s="12"/>
    </row>
    <row r="1279" spans="1:2" ht="12.75">
      <c r="A1279" s="12"/>
      <c r="B1279" s="12"/>
    </row>
    <row r="1280" spans="1:2" ht="12.75">
      <c r="A1280" s="12"/>
      <c r="B1280" s="12"/>
    </row>
    <row r="1281" spans="1:2" ht="12.75">
      <c r="A1281" s="12"/>
      <c r="B1281" s="12"/>
    </row>
    <row r="1282" spans="1:2" ht="12.75">
      <c r="A1282" s="12"/>
      <c r="B1282" s="12"/>
    </row>
    <row r="1283" spans="1:2" ht="12.75">
      <c r="A1283" s="12"/>
      <c r="B1283" s="12"/>
    </row>
    <row r="1284" spans="1:2" ht="12.75">
      <c r="A1284" s="12"/>
      <c r="B1284" s="12"/>
    </row>
    <row r="1285" spans="1:2" ht="12.75">
      <c r="A1285" s="12"/>
      <c r="B1285" s="12"/>
    </row>
    <row r="1286" spans="1:2" ht="12.75">
      <c r="A1286" s="12"/>
      <c r="B1286" s="12"/>
    </row>
    <row r="1287" spans="1:2" ht="12.75">
      <c r="A1287" s="12"/>
      <c r="B1287" s="12"/>
    </row>
    <row r="1288" spans="1:2" ht="12.75">
      <c r="A1288" s="12"/>
      <c r="B1288" s="12"/>
    </row>
    <row r="1289" spans="1:2" ht="12.75">
      <c r="A1289" s="12"/>
      <c r="B1289" s="12"/>
    </row>
    <row r="1290" spans="1:2" ht="12.75">
      <c r="A1290" s="12"/>
      <c r="B1290" s="12"/>
    </row>
    <row r="1291" spans="1:2" ht="12.75">
      <c r="A1291" s="12"/>
      <c r="B1291" s="12"/>
    </row>
    <row r="1292" spans="1:2" ht="12.75">
      <c r="A1292" s="12"/>
      <c r="B1292" s="12"/>
    </row>
    <row r="1293" spans="1:2" ht="12.75">
      <c r="A1293" s="12"/>
      <c r="B1293" s="12"/>
    </row>
    <row r="1294" spans="1:2" ht="12.75">
      <c r="A1294" s="12"/>
      <c r="B1294" s="12"/>
    </row>
    <row r="1295" spans="1:2" ht="12.75">
      <c r="A1295" s="12"/>
      <c r="B1295" s="12"/>
    </row>
    <row r="1296" spans="1:2" ht="12.75">
      <c r="A1296" s="12"/>
      <c r="B1296" s="12"/>
    </row>
    <row r="1297" spans="1:2" ht="12.75">
      <c r="A1297" s="12"/>
      <c r="B1297" s="12"/>
    </row>
    <row r="1298" spans="1:2" ht="12.75">
      <c r="A1298" s="12"/>
      <c r="B1298" s="12"/>
    </row>
    <row r="1299" spans="1:2" ht="12.75">
      <c r="A1299" s="12"/>
      <c r="B1299" s="12"/>
    </row>
    <row r="1300" spans="1:2" ht="12.75">
      <c r="A1300" s="12"/>
      <c r="B1300" s="12"/>
    </row>
    <row r="1301" spans="1:2" ht="12.75">
      <c r="A1301" s="12"/>
      <c r="B1301" s="12"/>
    </row>
    <row r="1302" spans="1:2" ht="12.75">
      <c r="A1302" s="12"/>
      <c r="B1302" s="12"/>
    </row>
    <row r="1303" spans="1:2" ht="12.75">
      <c r="A1303" s="12"/>
      <c r="B1303" s="12"/>
    </row>
    <row r="1304" spans="1:2" ht="12.75">
      <c r="A1304" s="12"/>
      <c r="B1304" s="12"/>
    </row>
    <row r="1305" spans="1:2" ht="12.75">
      <c r="A1305" s="12"/>
      <c r="B1305" s="12"/>
    </row>
    <row r="1306" spans="1:2" ht="12.75">
      <c r="A1306" s="12"/>
      <c r="B1306" s="12"/>
    </row>
    <row r="1307" spans="1:2" ht="12.75">
      <c r="A1307" s="12"/>
      <c r="B1307" s="12"/>
    </row>
    <row r="1308" spans="1:2" ht="12.75">
      <c r="A1308" s="12"/>
      <c r="B1308" s="12"/>
    </row>
    <row r="1309" spans="1:2" ht="12.75">
      <c r="A1309" s="12"/>
      <c r="B1309" s="12"/>
    </row>
    <row r="1310" spans="1:2" ht="12.75">
      <c r="A1310" s="12"/>
      <c r="B1310" s="12"/>
    </row>
    <row r="1311" spans="1:2" ht="12.75">
      <c r="A1311" s="12"/>
      <c r="B1311" s="12"/>
    </row>
    <row r="1312" spans="1:2" ht="12.75">
      <c r="A1312" s="12"/>
      <c r="B1312" s="12"/>
    </row>
    <row r="1313" spans="1:2" ht="12.75">
      <c r="A1313" s="12"/>
      <c r="B1313" s="12"/>
    </row>
    <row r="1314" spans="1:2" ht="12.75">
      <c r="A1314" s="12"/>
      <c r="B1314" s="12"/>
    </row>
    <row r="1315" spans="1:2" ht="12.75">
      <c r="A1315" s="12"/>
      <c r="B1315" s="12"/>
    </row>
    <row r="1316" spans="1:2" ht="12.75">
      <c r="A1316" s="12"/>
      <c r="B1316" s="12"/>
    </row>
    <row r="1317" spans="1:2" ht="12.75">
      <c r="A1317" s="12"/>
      <c r="B1317" s="12"/>
    </row>
    <row r="1318" spans="1:2" ht="12.75">
      <c r="A1318" s="12"/>
      <c r="B1318" s="12"/>
    </row>
    <row r="1319" spans="1:2" ht="12.75">
      <c r="A1319" s="12"/>
      <c r="B1319" s="12"/>
    </row>
    <row r="1320" spans="1:2" ht="12.75">
      <c r="A1320" s="12"/>
      <c r="B1320" s="12"/>
    </row>
    <row r="1321" spans="1:2" ht="12.75">
      <c r="A1321" s="12"/>
      <c r="B1321" s="12"/>
    </row>
    <row r="1322" spans="1:2" ht="12.75">
      <c r="A1322" s="12"/>
      <c r="B1322" s="12"/>
    </row>
    <row r="1323" spans="1:2" ht="12.75">
      <c r="A1323" s="12"/>
      <c r="B1323" s="12"/>
    </row>
    <row r="1324" spans="1:2" ht="12.75">
      <c r="A1324" s="12"/>
      <c r="B1324" s="12"/>
    </row>
    <row r="1325" spans="1:2" ht="12.75">
      <c r="A1325" s="12"/>
      <c r="B1325" s="12"/>
    </row>
    <row r="1326" spans="1:2" ht="12.75">
      <c r="A1326" s="12"/>
      <c r="B1326" s="12"/>
    </row>
    <row r="1327" spans="1:2" ht="12.75">
      <c r="A1327" s="12"/>
      <c r="B1327" s="12"/>
    </row>
    <row r="1328" spans="1:2" ht="12.75">
      <c r="A1328" s="12"/>
      <c r="B1328" s="12"/>
    </row>
    <row r="1329" spans="1:2" ht="12.75">
      <c r="A1329" s="12"/>
      <c r="B1329" s="12"/>
    </row>
    <row r="1330" spans="1:2" ht="12.75">
      <c r="A1330" s="12"/>
      <c r="B1330" s="12"/>
    </row>
    <row r="1331" spans="1:2" ht="12.75">
      <c r="A1331" s="12"/>
      <c r="B1331" s="12"/>
    </row>
    <row r="1332" spans="1:2" ht="12.75">
      <c r="A1332" s="12"/>
      <c r="B1332" s="12"/>
    </row>
    <row r="1333" spans="1:2" ht="12.75">
      <c r="A1333" s="12"/>
      <c r="B1333" s="12"/>
    </row>
    <row r="1334" spans="1:2" ht="12.75">
      <c r="A1334" s="12"/>
      <c r="B1334" s="12"/>
    </row>
    <row r="1335" spans="1:2" ht="12.75">
      <c r="A1335" s="12"/>
      <c r="B1335" s="12"/>
    </row>
    <row r="1336" spans="1:2" ht="12.75">
      <c r="A1336" s="12"/>
      <c r="B1336" s="12"/>
    </row>
    <row r="1337" spans="1:2" ht="12.75">
      <c r="A1337" s="12"/>
      <c r="B1337" s="12"/>
    </row>
    <row r="1338" spans="1:2" ht="12.75">
      <c r="A1338" s="12"/>
      <c r="B1338" s="12"/>
    </row>
    <row r="1339" spans="1:2" ht="12.75">
      <c r="A1339" s="12"/>
      <c r="B1339" s="12"/>
    </row>
    <row r="1340" spans="1:2" ht="12.75">
      <c r="A1340" s="12"/>
      <c r="B1340" s="12"/>
    </row>
    <row r="1341" spans="1:2" ht="12.75">
      <c r="A1341" s="12"/>
      <c r="B1341" s="12"/>
    </row>
    <row r="1342" spans="1:2" ht="12.75">
      <c r="A1342" s="12"/>
      <c r="B1342" s="12"/>
    </row>
    <row r="1343" spans="1:2" ht="12.75">
      <c r="A1343" s="12"/>
      <c r="B1343" s="12"/>
    </row>
    <row r="1344" spans="1:2" ht="12.75">
      <c r="A1344" s="12"/>
      <c r="B1344" s="12"/>
    </row>
    <row r="1345" spans="1:2" ht="12.75">
      <c r="A1345" s="12"/>
      <c r="B1345" s="12"/>
    </row>
    <row r="1346" spans="1:2" ht="12.75">
      <c r="A1346" s="12"/>
      <c r="B1346" s="12"/>
    </row>
    <row r="1347" spans="1:2" ht="12.75">
      <c r="A1347" s="12"/>
      <c r="B1347" s="12"/>
    </row>
    <row r="1348" spans="1:2" ht="12.75">
      <c r="A1348" s="12"/>
      <c r="B1348" s="12"/>
    </row>
    <row r="1349" spans="1:2" ht="12.75">
      <c r="A1349" s="12"/>
      <c r="B1349" s="12"/>
    </row>
    <row r="1350" spans="1:2" ht="12.75">
      <c r="A1350" s="12"/>
      <c r="B1350" s="12"/>
    </row>
    <row r="1351" spans="1:2" ht="12.75">
      <c r="A1351" s="12"/>
      <c r="B1351" s="12"/>
    </row>
    <row r="1352" spans="1:2" ht="12.75">
      <c r="A1352" s="12"/>
      <c r="B1352" s="12"/>
    </row>
    <row r="1353" spans="1:2" ht="12.75">
      <c r="A1353" s="12"/>
      <c r="B1353" s="12"/>
    </row>
    <row r="1354" spans="1:2" ht="12.75">
      <c r="A1354" s="12"/>
      <c r="B1354" s="12"/>
    </row>
    <row r="1355" spans="1:2" ht="12.75">
      <c r="A1355" s="12"/>
      <c r="B1355" s="12"/>
    </row>
    <row r="1356" spans="1:2" ht="12.75">
      <c r="A1356" s="12"/>
      <c r="B1356" s="12"/>
    </row>
    <row r="1357" spans="1:2" ht="12.75">
      <c r="A1357" s="12"/>
      <c r="B1357" s="12"/>
    </row>
    <row r="1358" spans="1:2" ht="12.75">
      <c r="A1358" s="12"/>
      <c r="B1358" s="12"/>
    </row>
    <row r="1359" spans="1:2" ht="12.75">
      <c r="A1359" s="12"/>
      <c r="B1359" s="12"/>
    </row>
    <row r="1360" spans="1:2" ht="12.75">
      <c r="A1360" s="12"/>
      <c r="B1360" s="12"/>
    </row>
    <row r="1361" spans="1:2" ht="12.75">
      <c r="A1361" s="12"/>
      <c r="B1361" s="12"/>
    </row>
    <row r="1362" spans="1:2" ht="12.75">
      <c r="A1362" s="12"/>
      <c r="B1362" s="12"/>
    </row>
    <row r="1363" spans="1:2" ht="12.75">
      <c r="A1363" s="12"/>
      <c r="B1363" s="12"/>
    </row>
    <row r="1364" spans="1:2" ht="12.75">
      <c r="A1364" s="12"/>
      <c r="B1364" s="12"/>
    </row>
    <row r="1365" spans="1:2" ht="12.75">
      <c r="A1365" s="12"/>
      <c r="B1365" s="12"/>
    </row>
    <row r="1366" spans="1:2" ht="12.75">
      <c r="A1366" s="12"/>
      <c r="B1366" s="12"/>
    </row>
    <row r="1367" spans="1:2" ht="12.75">
      <c r="A1367" s="12"/>
      <c r="B1367" s="12"/>
    </row>
    <row r="1368" spans="1:2" ht="12.75">
      <c r="A1368" s="12"/>
      <c r="B1368" s="12"/>
    </row>
    <row r="1369" spans="1:2" ht="12.75">
      <c r="A1369" s="12"/>
      <c r="B1369" s="12"/>
    </row>
    <row r="1370" spans="1:2" ht="12.75">
      <c r="A1370" s="12"/>
      <c r="B1370" s="12"/>
    </row>
    <row r="1371" spans="1:2" ht="12.75">
      <c r="A1371" s="12"/>
      <c r="B1371" s="12"/>
    </row>
    <row r="1372" spans="1:2" ht="12.75">
      <c r="A1372" s="12"/>
      <c r="B1372" s="12"/>
    </row>
    <row r="1373" spans="1:2" ht="12.75">
      <c r="A1373" s="12"/>
      <c r="B1373" s="12"/>
    </row>
    <row r="1374" spans="1:2" ht="12.75">
      <c r="A1374" s="12"/>
      <c r="B1374" s="12"/>
    </row>
    <row r="1375" spans="1:2" ht="12.75">
      <c r="A1375" s="12"/>
      <c r="B1375" s="12"/>
    </row>
    <row r="1376" spans="1:2" ht="12.75">
      <c r="A1376" s="12"/>
      <c r="B1376" s="12"/>
    </row>
    <row r="1377" spans="1:2" ht="12.75">
      <c r="A1377" s="12"/>
      <c r="B1377" s="12"/>
    </row>
    <row r="1378" spans="1:2" ht="12.75">
      <c r="A1378" s="12"/>
      <c r="B1378" s="12"/>
    </row>
    <row r="1379" spans="1:2" ht="12.75">
      <c r="A1379" s="12"/>
      <c r="B1379" s="12"/>
    </row>
    <row r="1380" spans="1:2" ht="12.75">
      <c r="A1380" s="12"/>
      <c r="B1380" s="12"/>
    </row>
    <row r="1381" spans="1:2" ht="12.75">
      <c r="A1381" s="12"/>
      <c r="B1381" s="12"/>
    </row>
    <row r="1382" spans="1:2" ht="12.75">
      <c r="A1382" s="12"/>
      <c r="B1382" s="12"/>
    </row>
    <row r="1383" spans="1:2" ht="12.75">
      <c r="A1383" s="12"/>
      <c r="B1383" s="12"/>
    </row>
    <row r="1384" spans="1:2" ht="12.75">
      <c r="A1384" s="12"/>
      <c r="B1384" s="12"/>
    </row>
    <row r="1385" spans="1:2" ht="12.75">
      <c r="A1385" s="12"/>
      <c r="B1385" s="12"/>
    </row>
    <row r="1386" spans="1:2" ht="12.75">
      <c r="A1386" s="12"/>
      <c r="B1386" s="12"/>
    </row>
    <row r="1387" spans="1:2" ht="12.75">
      <c r="A1387" s="12"/>
      <c r="B1387" s="12"/>
    </row>
    <row r="1388" spans="1:2" ht="12.75">
      <c r="A1388" s="12"/>
      <c r="B1388" s="12"/>
    </row>
    <row r="1389" spans="1:2" ht="12.75">
      <c r="A1389" s="12"/>
      <c r="B1389" s="12"/>
    </row>
    <row r="1390" spans="1:2" ht="12.75">
      <c r="A1390" s="12"/>
      <c r="B1390" s="12"/>
    </row>
    <row r="1391" spans="1:2" ht="12.75">
      <c r="A1391" s="12"/>
      <c r="B1391" s="12"/>
    </row>
    <row r="1392" spans="1:2" ht="12.75">
      <c r="A1392" s="12"/>
      <c r="B1392" s="12"/>
    </row>
    <row r="1393" spans="1:2" ht="12.75">
      <c r="A1393" s="12"/>
      <c r="B1393" s="12"/>
    </row>
    <row r="1394" spans="1:2" ht="12.75">
      <c r="A1394" s="12"/>
      <c r="B1394" s="12"/>
    </row>
    <row r="1395" spans="1:2" ht="12.75">
      <c r="A1395" s="12"/>
      <c r="B1395" s="12"/>
    </row>
    <row r="1396" spans="1:2" ht="12.75">
      <c r="A1396" s="12"/>
      <c r="B1396" s="12"/>
    </row>
    <row r="1397" spans="1:2" ht="12.75">
      <c r="A1397" s="12"/>
      <c r="B1397" s="12"/>
    </row>
    <row r="1398" spans="1:2" ht="12.75">
      <c r="A1398" s="12"/>
      <c r="B1398" s="12"/>
    </row>
    <row r="1399" spans="1:2" ht="12.75">
      <c r="A1399" s="12"/>
      <c r="B1399" s="12"/>
    </row>
    <row r="1400" spans="1:2" ht="12.75">
      <c r="A1400" s="12"/>
      <c r="B1400" s="12"/>
    </row>
    <row r="1401" spans="1:2" ht="12.75">
      <c r="A1401" s="12"/>
      <c r="B1401" s="12"/>
    </row>
    <row r="1402" spans="1:2" ht="12.75">
      <c r="A1402" s="12"/>
      <c r="B1402" s="12"/>
    </row>
    <row r="1403" spans="1:2" ht="12.75">
      <c r="A1403" s="12"/>
      <c r="B1403" s="12"/>
    </row>
    <row r="1404" spans="1:2" ht="12.75">
      <c r="A1404" s="12"/>
      <c r="B1404" s="12"/>
    </row>
    <row r="1405" spans="1:2" ht="12.75">
      <c r="A1405" s="12"/>
      <c r="B1405" s="12"/>
    </row>
    <row r="1406" spans="1:2" ht="12.75">
      <c r="A1406" s="12"/>
      <c r="B1406" s="12"/>
    </row>
    <row r="1407" spans="1:2" ht="12.75">
      <c r="A1407" s="12"/>
      <c r="B1407" s="12"/>
    </row>
    <row r="1408" spans="1:2" ht="12.75">
      <c r="A1408" s="12"/>
      <c r="B1408" s="12"/>
    </row>
    <row r="1409" spans="1:2" ht="12.75">
      <c r="A1409" s="12"/>
      <c r="B1409" s="12"/>
    </row>
    <row r="1410" spans="1:2" ht="12.75">
      <c r="A1410" s="12"/>
      <c r="B1410" s="12"/>
    </row>
    <row r="1411" spans="1:2" ht="12.75">
      <c r="A1411" s="12"/>
      <c r="B1411" s="12"/>
    </row>
    <row r="1412" spans="1:2" ht="12.75">
      <c r="A1412" s="12"/>
      <c r="B1412" s="12"/>
    </row>
    <row r="1413" spans="1:2" ht="12.75">
      <c r="A1413" s="12"/>
      <c r="B1413" s="12"/>
    </row>
    <row r="1414" spans="1:2" ht="12.75">
      <c r="A1414" s="12"/>
      <c r="B1414" s="12"/>
    </row>
    <row r="1415" spans="1:2" ht="12.75">
      <c r="A1415" s="12"/>
      <c r="B1415" s="12"/>
    </row>
    <row r="1416" spans="1:2" ht="12.75">
      <c r="A1416" s="12"/>
      <c r="B1416" s="12"/>
    </row>
    <row r="1417" spans="1:2" ht="12.75">
      <c r="A1417" s="12"/>
      <c r="B1417" s="12"/>
    </row>
    <row r="1418" spans="1:2" ht="12.75">
      <c r="A1418" s="12"/>
      <c r="B1418" s="12"/>
    </row>
    <row r="1419" spans="1:2" ht="12.75">
      <c r="A1419" s="12"/>
      <c r="B1419" s="12"/>
    </row>
    <row r="1420" spans="1:2" ht="12.75">
      <c r="A1420" s="12"/>
      <c r="B1420" s="12"/>
    </row>
    <row r="1421" spans="1:2" ht="12.75">
      <c r="A1421" s="12"/>
      <c r="B1421" s="12"/>
    </row>
    <row r="1422" spans="1:2" ht="12.75">
      <c r="A1422" s="12"/>
      <c r="B1422" s="12"/>
    </row>
    <row r="1423" spans="1:2" ht="12.75">
      <c r="A1423" s="12"/>
      <c r="B1423" s="12"/>
    </row>
    <row r="1424" spans="1:2" ht="12.75">
      <c r="A1424" s="12"/>
      <c r="B1424" s="12"/>
    </row>
    <row r="1425" spans="1:2" ht="12.75">
      <c r="A1425" s="12"/>
      <c r="B1425" s="12"/>
    </row>
    <row r="1426" spans="1:2" ht="12.75">
      <c r="A1426" s="12"/>
      <c r="B1426" s="12"/>
    </row>
    <row r="1427" spans="1:2" ht="12.75">
      <c r="A1427" s="12"/>
      <c r="B1427" s="12"/>
    </row>
    <row r="1428" spans="1:2" ht="12.75">
      <c r="A1428" s="12"/>
      <c r="B1428" s="12"/>
    </row>
    <row r="1429" spans="1:2" ht="12.75">
      <c r="A1429" s="12"/>
      <c r="B1429" s="12"/>
    </row>
    <row r="1430" spans="1:2" ht="12.75">
      <c r="A1430" s="12"/>
      <c r="B1430" s="12"/>
    </row>
    <row r="1431" spans="1:2" ht="12.75">
      <c r="A1431" s="12"/>
      <c r="B1431" s="12"/>
    </row>
    <row r="1432" spans="1:2" ht="12.75">
      <c r="A1432" s="12"/>
      <c r="B1432" s="12"/>
    </row>
    <row r="1433" spans="1:2" ht="12.75">
      <c r="A1433" s="12"/>
      <c r="B1433" s="12"/>
    </row>
    <row r="1434" spans="1:2" ht="12.75">
      <c r="A1434" s="12"/>
      <c r="B1434" s="12"/>
    </row>
    <row r="1435" spans="1:2" ht="12.75">
      <c r="A1435" s="12"/>
      <c r="B1435" s="12"/>
    </row>
    <row r="1436" spans="1:2" ht="12.75">
      <c r="A1436" s="12"/>
      <c r="B1436" s="12"/>
    </row>
    <row r="1437" spans="1:2" ht="12.75">
      <c r="A1437" s="12"/>
      <c r="B1437" s="12"/>
    </row>
    <row r="1438" spans="1:2" ht="12.75">
      <c r="A1438" s="12"/>
      <c r="B1438" s="12"/>
    </row>
    <row r="1439" spans="1:2" ht="12.75">
      <c r="A1439" s="12"/>
      <c r="B1439" s="12"/>
    </row>
    <row r="1440" spans="1:2" ht="12.75">
      <c r="A1440" s="12"/>
      <c r="B1440" s="12"/>
    </row>
    <row r="1441" spans="1:2" ht="12.75">
      <c r="A1441" s="12"/>
      <c r="B1441" s="12"/>
    </row>
    <row r="1442" spans="1:2" ht="12.75">
      <c r="A1442" s="12"/>
      <c r="B1442" s="12"/>
    </row>
    <row r="1443" spans="1:2" ht="12.75">
      <c r="A1443" s="12"/>
      <c r="B1443" s="12"/>
    </row>
    <row r="1444" spans="1:2" ht="12.75">
      <c r="A1444" s="12"/>
      <c r="B1444" s="12"/>
    </row>
    <row r="1445" spans="1:2" ht="12.75">
      <c r="A1445" s="12"/>
      <c r="B1445" s="12"/>
    </row>
    <row r="1446" spans="1:2" ht="12.75">
      <c r="A1446" s="12"/>
      <c r="B1446" s="12"/>
    </row>
    <row r="1447" spans="1:2" ht="12.75">
      <c r="A1447" s="12"/>
      <c r="B1447" s="12"/>
    </row>
    <row r="1448" spans="1:2" ht="12.75">
      <c r="A1448" s="12"/>
      <c r="B1448" s="12"/>
    </row>
    <row r="1449" spans="1:2" ht="12.75">
      <c r="A1449" s="12"/>
      <c r="B1449" s="12"/>
    </row>
    <row r="1450" spans="1:2" ht="12.75">
      <c r="A1450" s="12"/>
      <c r="B1450" s="12"/>
    </row>
    <row r="1451" spans="1:2" ht="12.75">
      <c r="A1451" s="12"/>
      <c r="B1451" s="12"/>
    </row>
    <row r="1452" spans="1:2" ht="12.75">
      <c r="A1452" s="12"/>
      <c r="B1452" s="12"/>
    </row>
    <row r="1453" spans="1:2" ht="12.75">
      <c r="A1453" s="12"/>
      <c r="B1453" s="12"/>
    </row>
    <row r="1454" spans="1:2" ht="12.75">
      <c r="A1454" s="12"/>
      <c r="B1454" s="12"/>
    </row>
    <row r="1455" spans="1:2" ht="12.75">
      <c r="A1455" s="12"/>
      <c r="B1455" s="12"/>
    </row>
    <row r="1456" spans="1:2" ht="12.75">
      <c r="A1456" s="12"/>
      <c r="B1456" s="12"/>
    </row>
    <row r="1457" spans="1:2" ht="12.75">
      <c r="A1457" s="12"/>
      <c r="B1457" s="12"/>
    </row>
    <row r="1458" spans="1:2" ht="12.75">
      <c r="A1458" s="12"/>
      <c r="B1458" s="12"/>
    </row>
    <row r="1459" spans="1:2" ht="12.75">
      <c r="A1459" s="12"/>
      <c r="B1459" s="12"/>
    </row>
    <row r="1460" spans="1:2" ht="12.75">
      <c r="A1460" s="12"/>
      <c r="B1460" s="12"/>
    </row>
    <row r="1461" spans="1:2" ht="12.75">
      <c r="A1461" s="12"/>
      <c r="B1461" s="12"/>
    </row>
    <row r="1462" spans="1:2" ht="12.75">
      <c r="A1462" s="12"/>
      <c r="B1462" s="12"/>
    </row>
    <row r="1463" spans="1:2" ht="12.75">
      <c r="A1463" s="12"/>
      <c r="B1463" s="12"/>
    </row>
    <row r="1464" spans="1:2" ht="12.75">
      <c r="A1464" s="12"/>
      <c r="B1464" s="12"/>
    </row>
    <row r="1465" spans="1:2" ht="12.75">
      <c r="A1465" s="12"/>
      <c r="B1465" s="12"/>
    </row>
    <row r="1466" spans="1:2" ht="12.75">
      <c r="A1466" s="12"/>
      <c r="B1466" s="12"/>
    </row>
    <row r="1467" spans="1:2" ht="12.75">
      <c r="A1467" s="12"/>
      <c r="B1467" s="12"/>
    </row>
    <row r="1468" spans="1:2" ht="12.75">
      <c r="A1468" s="12"/>
      <c r="B1468" s="12"/>
    </row>
    <row r="1469" spans="1:2" ht="12.75">
      <c r="A1469" s="12"/>
      <c r="B1469" s="12"/>
    </row>
    <row r="1470" spans="1:2" ht="12.75">
      <c r="A1470" s="12"/>
      <c r="B1470" s="12"/>
    </row>
    <row r="1471" spans="1:2" ht="12.75">
      <c r="A1471" s="12"/>
      <c r="B1471" s="12"/>
    </row>
    <row r="1472" spans="1:2" ht="12.75">
      <c r="A1472" s="12"/>
      <c r="B1472" s="12"/>
    </row>
    <row r="1473" spans="1:2" ht="12.75">
      <c r="A1473" s="12"/>
      <c r="B1473" s="12"/>
    </row>
    <row r="1474" spans="1:2" ht="12.75">
      <c r="A1474" s="12"/>
      <c r="B1474" s="12"/>
    </row>
    <row r="1475" spans="1:2" ht="12.75">
      <c r="A1475" s="12"/>
      <c r="B1475" s="12"/>
    </row>
    <row r="1476" spans="1:2" ht="12.75">
      <c r="A1476" s="12"/>
      <c r="B1476" s="12"/>
    </row>
    <row r="1477" spans="1:2" ht="12.75">
      <c r="A1477" s="12"/>
      <c r="B1477" s="12"/>
    </row>
    <row r="1478" spans="1:2" ht="12.75">
      <c r="A1478" s="12"/>
      <c r="B1478" s="12"/>
    </row>
    <row r="1479" spans="1:2" ht="12.75">
      <c r="A1479" s="12"/>
      <c r="B1479" s="12"/>
    </row>
    <row r="1480" spans="1:2" ht="12.75">
      <c r="A1480" s="12"/>
      <c r="B1480" s="12"/>
    </row>
    <row r="1481" spans="1:2" ht="12.75">
      <c r="A1481" s="12"/>
      <c r="B1481" s="12"/>
    </row>
    <row r="1482" spans="1:2" ht="12.75">
      <c r="A1482" s="12"/>
      <c r="B1482" s="12"/>
    </row>
    <row r="1483" spans="1:2" ht="12.75">
      <c r="A1483" s="12"/>
      <c r="B1483" s="12"/>
    </row>
    <row r="1484" spans="1:2" ht="12.75">
      <c r="A1484" s="12"/>
      <c r="B1484" s="12"/>
    </row>
    <row r="1485" spans="1:2" ht="12.75">
      <c r="A1485" s="12"/>
      <c r="B1485" s="12"/>
    </row>
    <row r="1486" spans="1:2" ht="12.75">
      <c r="A1486" s="12"/>
      <c r="B1486" s="12"/>
    </row>
    <row r="1487" spans="1:2" ht="12.75">
      <c r="A1487" s="12"/>
      <c r="B1487" s="12"/>
    </row>
    <row r="1488" spans="1:2" ht="12.75">
      <c r="A1488" s="12"/>
      <c r="B1488" s="12"/>
    </row>
    <row r="1489" spans="1:2" ht="12.75">
      <c r="A1489" s="12"/>
      <c r="B1489" s="12"/>
    </row>
    <row r="1490" spans="1:2" ht="12.75">
      <c r="A1490" s="12"/>
      <c r="B1490" s="12"/>
    </row>
    <row r="1491" spans="1:2" ht="12.75">
      <c r="A1491" s="12"/>
      <c r="B1491" s="12"/>
    </row>
    <row r="1492" spans="1:2" ht="12.75">
      <c r="A1492" s="12"/>
      <c r="B1492" s="12"/>
    </row>
    <row r="1493" spans="1:2" ht="12.75">
      <c r="A1493" s="12"/>
      <c r="B1493" s="12"/>
    </row>
    <row r="1494" spans="1:2" ht="12.75">
      <c r="A1494" s="12"/>
      <c r="B1494" s="12"/>
    </row>
    <row r="1495" spans="1:2" ht="12.75">
      <c r="A1495" s="12"/>
      <c r="B1495" s="12"/>
    </row>
    <row r="1496" spans="1:2" ht="12.75">
      <c r="A1496" s="12"/>
      <c r="B1496" s="12"/>
    </row>
    <row r="1497" spans="1:2" ht="12.75">
      <c r="A1497" s="12"/>
      <c r="B1497" s="12"/>
    </row>
    <row r="1498" spans="1:2" ht="12.75">
      <c r="A1498" s="12"/>
      <c r="B1498" s="12"/>
    </row>
    <row r="1499" spans="1:2" ht="12.75">
      <c r="A1499" s="12"/>
      <c r="B1499" s="12"/>
    </row>
    <row r="1500" spans="1:2" ht="12.75">
      <c r="A1500" s="12"/>
      <c r="B1500" s="12"/>
    </row>
    <row r="1501" spans="1:2" ht="12.75">
      <c r="A1501" s="12"/>
      <c r="B1501" s="12"/>
    </row>
    <row r="1502" spans="1:2" ht="12.75">
      <c r="A1502" s="12"/>
      <c r="B1502" s="12"/>
    </row>
    <row r="1503" spans="1:2" ht="12.75">
      <c r="A1503" s="12"/>
      <c r="B1503" s="12"/>
    </row>
    <row r="1504" spans="1:2" ht="12.75">
      <c r="A1504" s="12"/>
      <c r="B1504" s="12"/>
    </row>
    <row r="1505" spans="1:2" ht="12.75">
      <c r="A1505" s="12"/>
      <c r="B1505" s="12"/>
    </row>
    <row r="1506" spans="1:2" ht="12.75">
      <c r="A1506" s="12"/>
      <c r="B1506" s="12"/>
    </row>
    <row r="1507" spans="1:2" ht="12.75">
      <c r="A1507" s="12"/>
      <c r="B1507" s="12"/>
    </row>
    <row r="1508" spans="1:2" ht="12.75">
      <c r="A1508" s="12"/>
      <c r="B1508" s="12"/>
    </row>
    <row r="1509" spans="1:2" ht="12.75">
      <c r="A1509" s="12"/>
      <c r="B1509" s="12"/>
    </row>
    <row r="1510" spans="1:2" ht="12.75">
      <c r="A1510" s="12"/>
      <c r="B1510" s="12"/>
    </row>
    <row r="1511" spans="1:2" ht="12.75">
      <c r="A1511" s="12"/>
      <c r="B1511" s="12"/>
    </row>
    <row r="1512" spans="1:2" ht="12.75">
      <c r="A1512" s="12"/>
      <c r="B1512" s="12"/>
    </row>
    <row r="1513" spans="1:2" ht="12.75">
      <c r="A1513" s="12"/>
      <c r="B1513" s="12"/>
    </row>
    <row r="1514" spans="1:2" ht="12.75">
      <c r="A1514" s="12"/>
      <c r="B1514" s="12"/>
    </row>
    <row r="1515" spans="1:2" ht="12.75">
      <c r="A1515" s="12"/>
      <c r="B1515" s="12"/>
    </row>
    <row r="1516" spans="1:2" ht="12.75">
      <c r="A1516" s="12"/>
      <c r="B1516" s="12"/>
    </row>
    <row r="1517" spans="1:2" ht="12.75">
      <c r="A1517" s="12"/>
      <c r="B1517" s="12"/>
    </row>
    <row r="1518" spans="1:2" ht="12.75">
      <c r="A1518" s="12"/>
      <c r="B1518" s="12"/>
    </row>
    <row r="1519" spans="1:2" ht="12.75">
      <c r="A1519" s="12"/>
      <c r="B1519" s="12"/>
    </row>
    <row r="1520" spans="1:2" ht="12.75">
      <c r="A1520" s="12"/>
      <c r="B1520" s="12"/>
    </row>
    <row r="1521" spans="1:2" ht="12.75">
      <c r="A1521" s="12"/>
      <c r="B1521" s="12"/>
    </row>
    <row r="1522" spans="1:2" ht="12.75">
      <c r="A1522" s="12"/>
      <c r="B1522" s="12"/>
    </row>
    <row r="1523" spans="1:2" ht="12.75">
      <c r="A1523" s="12"/>
      <c r="B1523" s="12"/>
    </row>
    <row r="1524" spans="1:2" ht="12.75">
      <c r="A1524" s="12"/>
      <c r="B1524" s="12"/>
    </row>
    <row r="1525" spans="1:2" ht="12.75">
      <c r="A1525" s="12"/>
      <c r="B1525" s="12"/>
    </row>
    <row r="1526" spans="1:2" ht="12.75">
      <c r="A1526" s="12"/>
      <c r="B1526" s="12"/>
    </row>
    <row r="1527" spans="1:2" ht="12.75">
      <c r="A1527" s="12"/>
      <c r="B1527" s="12"/>
    </row>
    <row r="1528" spans="1:2" ht="12.75">
      <c r="A1528" s="12"/>
      <c r="B1528" s="12"/>
    </row>
    <row r="1529" spans="1:2" ht="12.75">
      <c r="A1529" s="12"/>
      <c r="B1529" s="12"/>
    </row>
    <row r="1530" spans="1:2" ht="12.75">
      <c r="A1530" s="12"/>
      <c r="B1530" s="12"/>
    </row>
    <row r="1531" spans="1:2" ht="12.75">
      <c r="A1531" s="12"/>
      <c r="B1531" s="12"/>
    </row>
    <row r="1532" spans="1:2" ht="12.75">
      <c r="A1532" s="12"/>
      <c r="B1532" s="12"/>
    </row>
    <row r="1533" spans="1:2" ht="12.75">
      <c r="A1533" s="12"/>
      <c r="B1533" s="12"/>
    </row>
    <row r="1534" spans="1:2" ht="12.75">
      <c r="A1534" s="12"/>
      <c r="B1534" s="12"/>
    </row>
    <row r="1535" spans="1:2" ht="12.75">
      <c r="A1535" s="12"/>
      <c r="B1535" s="12"/>
    </row>
    <row r="1536" spans="1:2" ht="12.75">
      <c r="A1536" s="12"/>
      <c r="B1536" s="12"/>
    </row>
    <row r="1537" spans="1:2" ht="12.75">
      <c r="A1537" s="12"/>
      <c r="B1537" s="12"/>
    </row>
    <row r="1538" ht="12.75">
      <c r="A1538" s="1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82"/>
  <sheetViews>
    <sheetView zoomScalePageLayoutView="0" workbookViewId="0" topLeftCell="A1">
      <pane xSplit="2" ySplit="2" topLeftCell="A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N24" sqref="AN24"/>
    </sheetView>
  </sheetViews>
  <sheetFormatPr defaultColWidth="9.140625" defaultRowHeight="12.75"/>
  <cols>
    <col min="1" max="1" width="7.00390625" style="12" bestFit="1" customWidth="1"/>
    <col min="2" max="2" width="41.140625" style="12" customWidth="1"/>
    <col min="3" max="3" width="9.7109375" style="52" customWidth="1"/>
    <col min="4" max="5" width="6.00390625" style="21" customWidth="1"/>
    <col min="6" max="6" width="8.28125" style="21" customWidth="1"/>
    <col min="7" max="8" width="6.421875" style="21" customWidth="1"/>
    <col min="9" max="9" width="5.8515625" style="21" customWidth="1"/>
    <col min="10" max="10" width="6.00390625" style="21" customWidth="1"/>
    <col min="11" max="11" width="5.8515625" style="21" customWidth="1"/>
    <col min="12" max="13" width="6.140625" style="21" customWidth="1"/>
    <col min="14" max="14" width="7.140625" style="21" customWidth="1"/>
    <col min="15" max="20" width="6.140625" style="21" customWidth="1"/>
    <col min="21" max="21" width="6.140625" style="21" bestFit="1" customWidth="1"/>
    <col min="22" max="43" width="6.140625" style="21" customWidth="1"/>
    <col min="44" max="44" width="6.140625" style="56" customWidth="1"/>
    <col min="45" max="45" width="6.140625" style="25" bestFit="1" customWidth="1"/>
    <col min="46" max="46" width="6.140625" style="25" customWidth="1"/>
    <col min="47" max="47" width="6.140625" style="25" bestFit="1" customWidth="1"/>
    <col min="48" max="48" width="6.140625" style="70" bestFit="1" customWidth="1"/>
    <col min="49" max="49" width="4.8515625" style="21" bestFit="1" customWidth="1"/>
    <col min="50" max="16384" width="9.140625" style="7" customWidth="1"/>
  </cols>
  <sheetData>
    <row r="1" spans="1:49" ht="11.25">
      <c r="A1" s="113" t="s">
        <v>330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97"/>
      <c r="AS1" s="97"/>
      <c r="AT1" s="97"/>
      <c r="AU1" s="97"/>
      <c r="AV1" s="97"/>
      <c r="AW1" s="97"/>
    </row>
    <row r="2" spans="1:49" ht="11.25">
      <c r="A2" s="13" t="s">
        <v>52</v>
      </c>
      <c r="B2" s="9" t="s">
        <v>151</v>
      </c>
      <c r="C2" s="53" t="s">
        <v>203</v>
      </c>
      <c r="D2" s="50">
        <v>200005</v>
      </c>
      <c r="E2" s="50">
        <v>200008</v>
      </c>
      <c r="F2" s="50">
        <v>200101</v>
      </c>
      <c r="G2" s="50">
        <v>200105</v>
      </c>
      <c r="H2" s="50">
        <v>200108</v>
      </c>
      <c r="I2" s="50">
        <v>200201</v>
      </c>
      <c r="J2" s="50">
        <v>200205</v>
      </c>
      <c r="K2" s="50">
        <v>200208</v>
      </c>
      <c r="L2" s="50">
        <v>200301</v>
      </c>
      <c r="M2" s="50">
        <v>200305</v>
      </c>
      <c r="N2" s="50">
        <v>200308</v>
      </c>
      <c r="O2" s="50">
        <v>200401</v>
      </c>
      <c r="P2" s="50">
        <v>200405</v>
      </c>
      <c r="Q2" s="50">
        <v>200408</v>
      </c>
      <c r="R2" s="57">
        <v>200501</v>
      </c>
      <c r="S2" s="50">
        <v>200505</v>
      </c>
      <c r="T2" s="50">
        <v>200508</v>
      </c>
      <c r="U2" s="71">
        <v>200601</v>
      </c>
      <c r="V2" s="71">
        <v>200605</v>
      </c>
      <c r="W2" s="71">
        <v>200608</v>
      </c>
      <c r="X2" s="71">
        <v>200701</v>
      </c>
      <c r="Y2" s="71">
        <v>200705</v>
      </c>
      <c r="Z2" s="71">
        <v>200708</v>
      </c>
      <c r="AA2" s="71">
        <v>200801</v>
      </c>
      <c r="AB2" s="71">
        <v>200805</v>
      </c>
      <c r="AC2" s="71">
        <v>200808</v>
      </c>
      <c r="AD2" s="71">
        <v>200901</v>
      </c>
      <c r="AE2" s="71">
        <v>200905</v>
      </c>
      <c r="AF2" s="71">
        <v>200908</v>
      </c>
      <c r="AG2" s="71">
        <v>201001</v>
      </c>
      <c r="AH2" s="71">
        <v>201005</v>
      </c>
      <c r="AI2" s="71">
        <v>201008</v>
      </c>
      <c r="AJ2" s="71">
        <v>201101</v>
      </c>
      <c r="AK2" s="71">
        <v>201105</v>
      </c>
      <c r="AL2" s="71">
        <v>201108</v>
      </c>
      <c r="AM2" s="71">
        <v>201201</v>
      </c>
      <c r="AN2" s="71">
        <v>201205</v>
      </c>
      <c r="AO2" s="71">
        <v>201208</v>
      </c>
      <c r="AP2" s="71">
        <v>201301</v>
      </c>
      <c r="AQ2" s="50" t="s">
        <v>47</v>
      </c>
      <c r="AR2" s="7"/>
      <c r="AS2" s="7"/>
      <c r="AT2" s="7"/>
      <c r="AU2" s="7"/>
      <c r="AV2" s="7"/>
      <c r="AW2" s="7"/>
    </row>
    <row r="3" spans="1:49" ht="11.25">
      <c r="A3" s="12" t="s">
        <v>60</v>
      </c>
      <c r="B3" s="10" t="s">
        <v>46</v>
      </c>
      <c r="C3" s="21">
        <v>0</v>
      </c>
      <c r="D3" s="21">
        <v>3</v>
      </c>
      <c r="E3" s="21">
        <v>4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1</v>
      </c>
      <c r="N3" s="21">
        <v>2</v>
      </c>
      <c r="O3" s="21">
        <v>1</v>
      </c>
      <c r="P3" s="21">
        <v>0</v>
      </c>
      <c r="Q3" s="21">
        <v>0</v>
      </c>
      <c r="R3" s="56">
        <v>1</v>
      </c>
      <c r="S3" s="21">
        <v>0</v>
      </c>
      <c r="T3" s="21">
        <v>0</v>
      </c>
      <c r="U3" s="55">
        <v>1</v>
      </c>
      <c r="V3" s="55">
        <v>0</v>
      </c>
      <c r="W3" s="55">
        <v>1</v>
      </c>
      <c r="X3" s="55">
        <v>0</v>
      </c>
      <c r="Y3" s="55">
        <v>2</v>
      </c>
      <c r="Z3" s="55">
        <v>1</v>
      </c>
      <c r="AA3" s="55">
        <v>0</v>
      </c>
      <c r="AB3" s="55">
        <v>0</v>
      </c>
      <c r="AC3" s="55">
        <v>0</v>
      </c>
      <c r="AD3" s="55">
        <v>0</v>
      </c>
      <c r="AE3" s="55">
        <v>1</v>
      </c>
      <c r="AF3" s="55">
        <v>0</v>
      </c>
      <c r="AG3" s="55">
        <v>0</v>
      </c>
      <c r="AH3" s="55">
        <v>0</v>
      </c>
      <c r="AI3" s="55">
        <v>1</v>
      </c>
      <c r="AJ3" s="55">
        <v>0</v>
      </c>
      <c r="AK3" s="55">
        <v>1</v>
      </c>
      <c r="AL3" s="55">
        <v>3</v>
      </c>
      <c r="AM3" s="55">
        <v>0</v>
      </c>
      <c r="AN3" s="55">
        <v>0</v>
      </c>
      <c r="AO3" s="55">
        <v>0</v>
      </c>
      <c r="AP3" s="55">
        <v>0</v>
      </c>
      <c r="AQ3" s="21">
        <f aca="true" t="shared" si="0" ref="AQ3:AQ34">SUM(C3:AP3)</f>
        <v>23</v>
      </c>
      <c r="AR3" s="7"/>
      <c r="AS3" s="7"/>
      <c r="AT3" s="7"/>
      <c r="AU3" s="7"/>
      <c r="AV3" s="7"/>
      <c r="AW3" s="7"/>
    </row>
    <row r="4" spans="1:49" ht="11.25">
      <c r="A4" s="12" t="s">
        <v>60</v>
      </c>
      <c r="B4" s="10" t="s">
        <v>234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1</v>
      </c>
      <c r="X4" s="55">
        <v>2</v>
      </c>
      <c r="Y4" s="55">
        <v>0</v>
      </c>
      <c r="Z4" s="55">
        <v>3</v>
      </c>
      <c r="AA4" s="55">
        <v>1</v>
      </c>
      <c r="AB4" s="55">
        <v>0</v>
      </c>
      <c r="AC4" s="55">
        <v>2</v>
      </c>
      <c r="AD4" s="55">
        <v>0</v>
      </c>
      <c r="AE4" s="55">
        <v>0</v>
      </c>
      <c r="AF4" s="55">
        <v>1</v>
      </c>
      <c r="AG4" s="55">
        <v>0</v>
      </c>
      <c r="AH4" s="55">
        <v>0</v>
      </c>
      <c r="AI4" s="55">
        <v>2</v>
      </c>
      <c r="AJ4" s="55">
        <v>0</v>
      </c>
      <c r="AK4" s="55">
        <v>0</v>
      </c>
      <c r="AL4" s="55">
        <v>0</v>
      </c>
      <c r="AM4" s="55">
        <v>1</v>
      </c>
      <c r="AN4" s="55">
        <v>0</v>
      </c>
      <c r="AO4" s="55">
        <v>2</v>
      </c>
      <c r="AP4" s="55">
        <v>0</v>
      </c>
      <c r="AQ4" s="21">
        <f t="shared" si="0"/>
        <v>15</v>
      </c>
      <c r="AR4" s="7"/>
      <c r="AS4" s="7"/>
      <c r="AT4" s="7"/>
      <c r="AU4" s="7"/>
      <c r="AV4" s="7"/>
      <c r="AW4" s="7"/>
    </row>
    <row r="5" spans="1:49" ht="11.25">
      <c r="A5" s="12" t="s">
        <v>60</v>
      </c>
      <c r="B5" s="10" t="s">
        <v>4</v>
      </c>
      <c r="C5" s="21">
        <v>0</v>
      </c>
      <c r="D5" s="21">
        <v>2</v>
      </c>
      <c r="E5" s="21">
        <v>1</v>
      </c>
      <c r="F5" s="21">
        <v>0</v>
      </c>
      <c r="G5" s="21">
        <v>0</v>
      </c>
      <c r="H5" s="21">
        <v>0</v>
      </c>
      <c r="I5" s="21">
        <v>2</v>
      </c>
      <c r="J5" s="21">
        <v>0</v>
      </c>
      <c r="K5" s="21">
        <v>1</v>
      </c>
      <c r="L5" s="21">
        <v>2</v>
      </c>
      <c r="M5" s="21">
        <v>0</v>
      </c>
      <c r="N5" s="21">
        <v>2</v>
      </c>
      <c r="O5" s="21">
        <v>2</v>
      </c>
      <c r="P5" s="21">
        <v>0</v>
      </c>
      <c r="Q5" s="21">
        <v>3</v>
      </c>
      <c r="R5" s="56">
        <v>0</v>
      </c>
      <c r="S5" s="21">
        <v>0</v>
      </c>
      <c r="T5" s="21">
        <v>0</v>
      </c>
      <c r="U5" s="55">
        <v>1</v>
      </c>
      <c r="V5" s="55">
        <v>0</v>
      </c>
      <c r="W5" s="55">
        <v>4</v>
      </c>
      <c r="X5" s="55">
        <v>0</v>
      </c>
      <c r="Y5" s="55">
        <v>0</v>
      </c>
      <c r="Z5" s="55">
        <v>3</v>
      </c>
      <c r="AA5" s="55">
        <v>0</v>
      </c>
      <c r="AB5" s="55">
        <v>0</v>
      </c>
      <c r="AC5" s="55">
        <v>1</v>
      </c>
      <c r="AD5" s="55">
        <v>0</v>
      </c>
      <c r="AE5" s="55">
        <v>0</v>
      </c>
      <c r="AF5" s="55">
        <v>1</v>
      </c>
      <c r="AG5" s="55">
        <v>0</v>
      </c>
      <c r="AH5" s="55">
        <v>0</v>
      </c>
      <c r="AI5" s="55">
        <v>0</v>
      </c>
      <c r="AJ5" s="55">
        <v>1</v>
      </c>
      <c r="AK5" s="55">
        <v>0</v>
      </c>
      <c r="AL5" s="55">
        <v>0</v>
      </c>
      <c r="AM5" s="55">
        <v>2</v>
      </c>
      <c r="AN5" s="55">
        <v>0</v>
      </c>
      <c r="AO5" s="55">
        <v>2</v>
      </c>
      <c r="AP5" s="55">
        <v>0</v>
      </c>
      <c r="AQ5" s="21">
        <f t="shared" si="0"/>
        <v>30</v>
      </c>
      <c r="AR5" s="7"/>
      <c r="AS5" s="7"/>
      <c r="AT5" s="7"/>
      <c r="AU5" s="7"/>
      <c r="AV5" s="7"/>
      <c r="AW5" s="7"/>
    </row>
    <row r="6" spans="1:49" ht="11.25">
      <c r="A6" s="12" t="s">
        <v>60</v>
      </c>
      <c r="B6" s="10" t="s">
        <v>5</v>
      </c>
      <c r="C6" s="21">
        <v>4</v>
      </c>
      <c r="D6" s="21">
        <v>1</v>
      </c>
      <c r="E6" s="21">
        <v>3</v>
      </c>
      <c r="F6" s="21">
        <v>4</v>
      </c>
      <c r="G6" s="21">
        <v>4</v>
      </c>
      <c r="H6" s="21">
        <v>1</v>
      </c>
      <c r="I6" s="21">
        <v>2</v>
      </c>
      <c r="J6" s="21">
        <v>1</v>
      </c>
      <c r="K6" s="21">
        <v>4</v>
      </c>
      <c r="L6" s="21">
        <v>2</v>
      </c>
      <c r="M6" s="21">
        <v>1</v>
      </c>
      <c r="N6" s="21">
        <v>6</v>
      </c>
      <c r="O6" s="21">
        <v>2</v>
      </c>
      <c r="P6" s="21">
        <v>0</v>
      </c>
      <c r="Q6" s="21">
        <v>1</v>
      </c>
      <c r="R6" s="56">
        <v>2</v>
      </c>
      <c r="S6" s="21">
        <v>0</v>
      </c>
      <c r="T6" s="21">
        <v>2</v>
      </c>
      <c r="U6" s="55">
        <v>2</v>
      </c>
      <c r="V6" s="55">
        <v>0</v>
      </c>
      <c r="W6" s="55">
        <v>4</v>
      </c>
      <c r="X6" s="55">
        <v>2</v>
      </c>
      <c r="Y6" s="55">
        <v>0</v>
      </c>
      <c r="Z6" s="55">
        <v>4</v>
      </c>
      <c r="AA6" s="55">
        <v>1</v>
      </c>
      <c r="AB6" s="55">
        <v>0</v>
      </c>
      <c r="AC6" s="55">
        <v>1</v>
      </c>
      <c r="AD6" s="55">
        <v>0</v>
      </c>
      <c r="AE6" s="55">
        <v>0</v>
      </c>
      <c r="AF6" s="55">
        <v>4</v>
      </c>
      <c r="AG6" s="55">
        <v>0</v>
      </c>
      <c r="AH6" s="55">
        <v>0</v>
      </c>
      <c r="AI6" s="55">
        <v>3</v>
      </c>
      <c r="AJ6" s="55">
        <v>2</v>
      </c>
      <c r="AK6" s="55">
        <v>0</v>
      </c>
      <c r="AL6" s="55">
        <v>3</v>
      </c>
      <c r="AM6" s="55">
        <v>2</v>
      </c>
      <c r="AN6" s="55">
        <v>0</v>
      </c>
      <c r="AO6" s="55">
        <v>1</v>
      </c>
      <c r="AP6" s="55">
        <v>0</v>
      </c>
      <c r="AQ6" s="21">
        <f t="shared" si="0"/>
        <v>69</v>
      </c>
      <c r="AR6" s="7"/>
      <c r="AS6" s="7"/>
      <c r="AT6" s="7"/>
      <c r="AU6" s="7"/>
      <c r="AV6" s="7"/>
      <c r="AW6" s="7"/>
    </row>
    <row r="7" spans="1:49" ht="11.25">
      <c r="A7" s="12" t="s">
        <v>60</v>
      </c>
      <c r="B7" s="10" t="s">
        <v>215</v>
      </c>
      <c r="C7" s="21">
        <v>0</v>
      </c>
      <c r="D7" s="21">
        <v>0</v>
      </c>
      <c r="E7" s="21">
        <v>0</v>
      </c>
      <c r="F7" s="21">
        <v>0</v>
      </c>
      <c r="G7" s="21">
        <v>1</v>
      </c>
      <c r="H7" s="21">
        <v>1</v>
      </c>
      <c r="I7" s="21">
        <v>3</v>
      </c>
      <c r="J7" s="21">
        <v>3</v>
      </c>
      <c r="K7" s="21">
        <v>3</v>
      </c>
      <c r="L7" s="21">
        <v>1</v>
      </c>
      <c r="M7" s="21">
        <v>1</v>
      </c>
      <c r="N7" s="21">
        <v>1</v>
      </c>
      <c r="O7" s="21">
        <v>0</v>
      </c>
      <c r="P7" s="21">
        <v>2</v>
      </c>
      <c r="Q7" s="21">
        <v>3</v>
      </c>
      <c r="R7" s="56">
        <v>0</v>
      </c>
      <c r="S7" s="21">
        <v>1</v>
      </c>
      <c r="T7" s="21">
        <v>1</v>
      </c>
      <c r="U7" s="55">
        <v>1</v>
      </c>
      <c r="V7" s="55">
        <v>1</v>
      </c>
      <c r="W7" s="55">
        <v>0</v>
      </c>
      <c r="X7" s="55">
        <v>1</v>
      </c>
      <c r="Y7" s="55">
        <v>1</v>
      </c>
      <c r="Z7" s="55">
        <v>1</v>
      </c>
      <c r="AA7" s="55">
        <v>1</v>
      </c>
      <c r="AB7" s="55">
        <v>0</v>
      </c>
      <c r="AC7" s="55">
        <v>1</v>
      </c>
      <c r="AD7" s="55">
        <v>0</v>
      </c>
      <c r="AE7" s="55">
        <v>0</v>
      </c>
      <c r="AF7" s="55">
        <v>0</v>
      </c>
      <c r="AG7" s="55">
        <v>0</v>
      </c>
      <c r="AH7" s="55">
        <v>1</v>
      </c>
      <c r="AI7" s="55">
        <v>2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21">
        <f t="shared" si="0"/>
        <v>31</v>
      </c>
      <c r="AR7" s="7"/>
      <c r="AS7" s="7"/>
      <c r="AT7" s="7"/>
      <c r="AU7" s="7"/>
      <c r="AV7" s="7"/>
      <c r="AW7" s="7"/>
    </row>
    <row r="8" spans="1:49" ht="11.25">
      <c r="A8" s="12" t="s">
        <v>60</v>
      </c>
      <c r="B8" s="10" t="s">
        <v>183</v>
      </c>
      <c r="C8" s="21">
        <v>4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56">
        <v>0</v>
      </c>
      <c r="S8" s="21">
        <v>0</v>
      </c>
      <c r="T8" s="21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21">
        <f t="shared" si="0"/>
        <v>4</v>
      </c>
      <c r="AR8" s="7"/>
      <c r="AS8" s="7"/>
      <c r="AT8" s="7"/>
      <c r="AU8" s="7"/>
      <c r="AV8" s="7"/>
      <c r="AW8" s="7"/>
    </row>
    <row r="9" spans="1:49" ht="11.25">
      <c r="A9" s="12" t="s">
        <v>60</v>
      </c>
      <c r="B9" s="10" t="s">
        <v>273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3</v>
      </c>
      <c r="AB9" s="55">
        <v>1</v>
      </c>
      <c r="AC9" s="55">
        <v>1</v>
      </c>
      <c r="AD9" s="55">
        <v>2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21">
        <f t="shared" si="0"/>
        <v>7</v>
      </c>
      <c r="AR9" s="7"/>
      <c r="AS9" s="7"/>
      <c r="AT9" s="7"/>
      <c r="AU9" s="7"/>
      <c r="AV9" s="7"/>
      <c r="AW9" s="7"/>
    </row>
    <row r="10" spans="1:49" ht="11.25">
      <c r="A10" s="12" t="s">
        <v>60</v>
      </c>
      <c r="B10" s="10" t="s">
        <v>10</v>
      </c>
      <c r="C10" s="21">
        <v>34</v>
      </c>
      <c r="D10" s="21">
        <v>3</v>
      </c>
      <c r="E10" s="21">
        <v>10</v>
      </c>
      <c r="F10" s="21">
        <v>1</v>
      </c>
      <c r="G10" s="21">
        <v>2</v>
      </c>
      <c r="H10" s="21">
        <v>2</v>
      </c>
      <c r="I10" s="21">
        <v>1</v>
      </c>
      <c r="J10" s="21">
        <v>2</v>
      </c>
      <c r="K10" s="21">
        <v>4</v>
      </c>
      <c r="L10" s="21">
        <v>1</v>
      </c>
      <c r="M10" s="21">
        <v>0</v>
      </c>
      <c r="N10" s="21">
        <v>6</v>
      </c>
      <c r="O10" s="21">
        <v>5</v>
      </c>
      <c r="P10" s="21">
        <v>0</v>
      </c>
      <c r="Q10" s="21">
        <v>9</v>
      </c>
      <c r="R10" s="56">
        <v>3</v>
      </c>
      <c r="S10" s="21">
        <v>0</v>
      </c>
      <c r="T10" s="21">
        <v>5</v>
      </c>
      <c r="U10" s="55">
        <v>2</v>
      </c>
      <c r="V10" s="55">
        <v>0</v>
      </c>
      <c r="W10" s="55">
        <v>1</v>
      </c>
      <c r="X10" s="55">
        <v>1</v>
      </c>
      <c r="Y10" s="55">
        <v>0</v>
      </c>
      <c r="Z10" s="55">
        <v>2</v>
      </c>
      <c r="AA10" s="55">
        <v>1</v>
      </c>
      <c r="AB10" s="55">
        <v>2</v>
      </c>
      <c r="AC10" s="55">
        <v>6</v>
      </c>
      <c r="AD10" s="55">
        <v>3</v>
      </c>
      <c r="AE10" s="55">
        <v>3</v>
      </c>
      <c r="AF10" s="55">
        <v>3</v>
      </c>
      <c r="AG10" s="55">
        <v>2</v>
      </c>
      <c r="AH10" s="55">
        <v>1</v>
      </c>
      <c r="AI10" s="55">
        <v>3</v>
      </c>
      <c r="AJ10" s="55">
        <v>3</v>
      </c>
      <c r="AK10" s="55">
        <v>3</v>
      </c>
      <c r="AL10" s="55">
        <v>0</v>
      </c>
      <c r="AM10" s="55">
        <v>2</v>
      </c>
      <c r="AN10" s="55">
        <v>1</v>
      </c>
      <c r="AO10" s="55">
        <v>2</v>
      </c>
      <c r="AP10" s="55">
        <v>0</v>
      </c>
      <c r="AQ10" s="21">
        <f t="shared" si="0"/>
        <v>129</v>
      </c>
      <c r="AR10" s="7"/>
      <c r="AS10" s="7"/>
      <c r="AT10" s="7"/>
      <c r="AU10" s="7"/>
      <c r="AV10" s="7"/>
      <c r="AW10" s="7"/>
    </row>
    <row r="11" spans="1:49" ht="11.25">
      <c r="A11" s="12" t="s">
        <v>60</v>
      </c>
      <c r="B11" s="10" t="s">
        <v>184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56">
        <v>0</v>
      </c>
      <c r="S11" s="21">
        <v>0</v>
      </c>
      <c r="T11" s="21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21">
        <f t="shared" si="0"/>
        <v>1</v>
      </c>
      <c r="AR11" s="7"/>
      <c r="AS11" s="7"/>
      <c r="AT11" s="7"/>
      <c r="AU11" s="7"/>
      <c r="AV11" s="7"/>
      <c r="AW11" s="7"/>
    </row>
    <row r="12" spans="1:49" ht="11.25">
      <c r="A12" s="12" t="s">
        <v>60</v>
      </c>
      <c r="B12" s="10" t="s">
        <v>406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56">
        <v>0</v>
      </c>
      <c r="S12" s="21">
        <v>0</v>
      </c>
      <c r="T12" s="21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1</v>
      </c>
      <c r="AJ12" s="55">
        <v>0</v>
      </c>
      <c r="AK12" s="55">
        <v>1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21">
        <f t="shared" si="0"/>
        <v>2</v>
      </c>
      <c r="AR12" s="7"/>
      <c r="AS12" s="7"/>
      <c r="AT12" s="7"/>
      <c r="AU12" s="7"/>
      <c r="AV12" s="7"/>
      <c r="AW12" s="7"/>
    </row>
    <row r="13" spans="1:49" ht="11.25">
      <c r="A13" s="12" t="s">
        <v>60</v>
      </c>
      <c r="B13" s="10" t="s">
        <v>334</v>
      </c>
      <c r="C13" s="21">
        <v>0</v>
      </c>
      <c r="D13" s="21">
        <v>0</v>
      </c>
      <c r="E13" s="21">
        <v>0</v>
      </c>
      <c r="F13" s="21">
        <v>11</v>
      </c>
      <c r="G13" s="21">
        <v>1</v>
      </c>
      <c r="H13" s="21">
        <v>0</v>
      </c>
      <c r="I13" s="21">
        <v>18</v>
      </c>
      <c r="J13" s="21">
        <v>10</v>
      </c>
      <c r="K13" s="21">
        <v>5</v>
      </c>
      <c r="L13" s="21">
        <v>12</v>
      </c>
      <c r="M13" s="21">
        <v>0</v>
      </c>
      <c r="N13" s="21">
        <v>15</v>
      </c>
      <c r="O13" s="21">
        <v>13</v>
      </c>
      <c r="P13" s="21">
        <v>0</v>
      </c>
      <c r="Q13" s="21">
        <v>13</v>
      </c>
      <c r="R13" s="56">
        <v>8</v>
      </c>
      <c r="S13" s="21">
        <v>0</v>
      </c>
      <c r="T13" s="21">
        <v>16</v>
      </c>
      <c r="U13" s="55">
        <v>10</v>
      </c>
      <c r="V13" s="55">
        <v>2</v>
      </c>
      <c r="W13" s="55">
        <v>17</v>
      </c>
      <c r="X13" s="55">
        <v>10</v>
      </c>
      <c r="Y13" s="55">
        <v>0</v>
      </c>
      <c r="Z13" s="55">
        <v>20</v>
      </c>
      <c r="AA13" s="55">
        <v>8</v>
      </c>
      <c r="AB13" s="55">
        <v>1</v>
      </c>
      <c r="AC13" s="55">
        <v>13</v>
      </c>
      <c r="AD13" s="55">
        <v>10</v>
      </c>
      <c r="AE13" s="55">
        <v>1</v>
      </c>
      <c r="AF13" s="55">
        <v>14</v>
      </c>
      <c r="AG13" s="55">
        <v>15</v>
      </c>
      <c r="AH13" s="55">
        <v>4</v>
      </c>
      <c r="AI13" s="55">
        <v>13</v>
      </c>
      <c r="AJ13" s="55">
        <v>6</v>
      </c>
      <c r="AK13" s="55">
        <v>2</v>
      </c>
      <c r="AL13" s="55">
        <v>8</v>
      </c>
      <c r="AM13" s="55">
        <v>9</v>
      </c>
      <c r="AN13" s="55">
        <v>3</v>
      </c>
      <c r="AO13" s="55">
        <v>9</v>
      </c>
      <c r="AP13" s="55">
        <v>0</v>
      </c>
      <c r="AQ13" s="21">
        <f t="shared" si="0"/>
        <v>297</v>
      </c>
      <c r="AR13" s="7"/>
      <c r="AS13" s="7"/>
      <c r="AT13" s="7"/>
      <c r="AU13" s="7"/>
      <c r="AV13" s="7"/>
      <c r="AW13" s="7"/>
    </row>
    <row r="14" spans="1:49" ht="11.25">
      <c r="A14" s="12" t="s">
        <v>60</v>
      </c>
      <c r="B14" s="10" t="s">
        <v>126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2</v>
      </c>
      <c r="O14" s="21">
        <v>1</v>
      </c>
      <c r="P14" s="21">
        <v>0</v>
      </c>
      <c r="Q14" s="21">
        <v>4</v>
      </c>
      <c r="R14" s="56">
        <v>3</v>
      </c>
      <c r="S14" s="21">
        <v>0</v>
      </c>
      <c r="T14" s="21">
        <v>1</v>
      </c>
      <c r="U14" s="55">
        <v>0</v>
      </c>
      <c r="V14" s="55">
        <v>3</v>
      </c>
      <c r="W14" s="55">
        <v>1</v>
      </c>
      <c r="X14" s="55">
        <v>0</v>
      </c>
      <c r="Y14" s="55">
        <v>1</v>
      </c>
      <c r="Z14" s="55">
        <v>2</v>
      </c>
      <c r="AA14" s="55">
        <v>2</v>
      </c>
      <c r="AB14" s="55">
        <v>0</v>
      </c>
      <c r="AC14" s="55">
        <v>3</v>
      </c>
      <c r="AD14" s="55">
        <v>1</v>
      </c>
      <c r="AE14" s="55">
        <v>0</v>
      </c>
      <c r="AF14" s="55">
        <v>2</v>
      </c>
      <c r="AG14" s="55">
        <v>1</v>
      </c>
      <c r="AH14" s="55">
        <v>1</v>
      </c>
      <c r="AI14" s="55">
        <v>2</v>
      </c>
      <c r="AJ14" s="55">
        <v>0</v>
      </c>
      <c r="AK14" s="55">
        <v>0</v>
      </c>
      <c r="AL14" s="55">
        <v>2</v>
      </c>
      <c r="AM14" s="55">
        <v>2</v>
      </c>
      <c r="AN14" s="55">
        <v>0</v>
      </c>
      <c r="AO14" s="55">
        <v>0</v>
      </c>
      <c r="AP14" s="55">
        <v>0</v>
      </c>
      <c r="AQ14" s="21">
        <f t="shared" si="0"/>
        <v>34</v>
      </c>
      <c r="AR14" s="7"/>
      <c r="AS14" s="7"/>
      <c r="AT14" s="7"/>
      <c r="AU14" s="7"/>
      <c r="AV14" s="7"/>
      <c r="AW14" s="7"/>
    </row>
    <row r="15" spans="1:49" ht="11.25">
      <c r="A15" s="12" t="s">
        <v>60</v>
      </c>
      <c r="B15" s="10" t="s">
        <v>20</v>
      </c>
      <c r="C15" s="21">
        <v>9</v>
      </c>
      <c r="D15" s="21">
        <v>0</v>
      </c>
      <c r="E15" s="21">
        <v>0</v>
      </c>
      <c r="F15" s="21">
        <v>0</v>
      </c>
      <c r="G15" s="21">
        <v>2</v>
      </c>
      <c r="H15" s="21">
        <v>2</v>
      </c>
      <c r="I15" s="21">
        <v>0</v>
      </c>
      <c r="J15" s="21">
        <v>1</v>
      </c>
      <c r="K15" s="21">
        <v>0</v>
      </c>
      <c r="L15" s="21">
        <v>1</v>
      </c>
      <c r="M15" s="21">
        <v>0</v>
      </c>
      <c r="N15" s="21">
        <v>0</v>
      </c>
      <c r="O15" s="21">
        <v>2</v>
      </c>
      <c r="P15" s="21">
        <v>2</v>
      </c>
      <c r="Q15" s="21">
        <v>1</v>
      </c>
      <c r="R15" s="56">
        <v>1</v>
      </c>
      <c r="S15" s="21">
        <v>0</v>
      </c>
      <c r="T15" s="21">
        <v>1</v>
      </c>
      <c r="U15" s="55">
        <v>0</v>
      </c>
      <c r="V15" s="55">
        <v>0</v>
      </c>
      <c r="W15" s="55">
        <v>2</v>
      </c>
      <c r="X15" s="55">
        <v>0</v>
      </c>
      <c r="Y15" s="55">
        <v>0</v>
      </c>
      <c r="Z15" s="55">
        <v>2</v>
      </c>
      <c r="AA15" s="55">
        <v>0</v>
      </c>
      <c r="AB15" s="55">
        <v>0</v>
      </c>
      <c r="AC15" s="55">
        <v>1</v>
      </c>
      <c r="AD15" s="55">
        <v>1</v>
      </c>
      <c r="AE15" s="55">
        <v>0</v>
      </c>
      <c r="AF15" s="55">
        <v>1</v>
      </c>
      <c r="AG15" s="55">
        <v>0</v>
      </c>
      <c r="AH15" s="55">
        <v>0</v>
      </c>
      <c r="AI15" s="55">
        <v>0</v>
      </c>
      <c r="AJ15" s="55">
        <v>1</v>
      </c>
      <c r="AK15" s="55">
        <v>0</v>
      </c>
      <c r="AL15" s="55">
        <v>1</v>
      </c>
      <c r="AM15" s="55">
        <v>0</v>
      </c>
      <c r="AN15" s="55">
        <v>1</v>
      </c>
      <c r="AO15" s="55">
        <v>1</v>
      </c>
      <c r="AP15" s="55">
        <v>0</v>
      </c>
      <c r="AQ15" s="21">
        <f t="shared" si="0"/>
        <v>33</v>
      </c>
      <c r="AR15" s="7"/>
      <c r="AS15" s="7"/>
      <c r="AT15" s="7"/>
      <c r="AU15" s="7"/>
      <c r="AV15" s="7"/>
      <c r="AW15" s="7"/>
    </row>
    <row r="16" spans="1:49" ht="11.25">
      <c r="A16" s="12" t="s">
        <v>60</v>
      </c>
      <c r="B16" s="10" t="s">
        <v>223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5">
        <v>1</v>
      </c>
      <c r="W16" s="55">
        <v>0</v>
      </c>
      <c r="X16" s="55">
        <v>2</v>
      </c>
      <c r="Y16" s="55">
        <v>0</v>
      </c>
      <c r="Z16" s="55">
        <v>6</v>
      </c>
      <c r="AA16" s="55">
        <v>4</v>
      </c>
      <c r="AB16" s="55">
        <v>2</v>
      </c>
      <c r="AC16" s="55">
        <v>5</v>
      </c>
      <c r="AD16" s="55">
        <v>0</v>
      </c>
      <c r="AE16" s="55">
        <v>0</v>
      </c>
      <c r="AF16" s="55">
        <v>3</v>
      </c>
      <c r="AG16" s="55">
        <v>1</v>
      </c>
      <c r="AH16" s="55">
        <v>2</v>
      </c>
      <c r="AI16" s="55">
        <v>4</v>
      </c>
      <c r="AJ16" s="55">
        <v>1</v>
      </c>
      <c r="AK16" s="55">
        <v>0</v>
      </c>
      <c r="AL16" s="55">
        <v>1</v>
      </c>
      <c r="AM16" s="55">
        <v>0</v>
      </c>
      <c r="AN16" s="55">
        <v>1</v>
      </c>
      <c r="AO16" s="55">
        <v>1</v>
      </c>
      <c r="AP16" s="55">
        <v>0</v>
      </c>
      <c r="AQ16" s="21">
        <f t="shared" si="0"/>
        <v>34</v>
      </c>
      <c r="AR16" s="7"/>
      <c r="AS16" s="7"/>
      <c r="AT16" s="7"/>
      <c r="AU16" s="7"/>
      <c r="AV16" s="7"/>
      <c r="AW16" s="7"/>
    </row>
    <row r="17" spans="1:49" ht="11.25">
      <c r="A17" s="12" t="s">
        <v>60</v>
      </c>
      <c r="B17" s="10" t="s">
        <v>222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5">
        <v>0</v>
      </c>
      <c r="W17" s="55">
        <v>1</v>
      </c>
      <c r="X17" s="55">
        <v>1</v>
      </c>
      <c r="Y17" s="55">
        <v>1</v>
      </c>
      <c r="Z17" s="55">
        <v>1</v>
      </c>
      <c r="AA17" s="55">
        <v>1</v>
      </c>
      <c r="AB17" s="55">
        <v>0</v>
      </c>
      <c r="AC17" s="55">
        <v>2</v>
      </c>
      <c r="AD17" s="55">
        <v>0</v>
      </c>
      <c r="AE17" s="55">
        <v>0</v>
      </c>
      <c r="AF17" s="55">
        <v>0</v>
      </c>
      <c r="AG17" s="55">
        <v>1</v>
      </c>
      <c r="AH17" s="55">
        <v>0</v>
      </c>
      <c r="AI17" s="55">
        <v>1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21">
        <f t="shared" si="0"/>
        <v>9</v>
      </c>
      <c r="AR17" s="7"/>
      <c r="AS17" s="7"/>
      <c r="AT17" s="7"/>
      <c r="AU17" s="7"/>
      <c r="AV17" s="7"/>
      <c r="AW17" s="7"/>
    </row>
    <row r="18" spans="1:49" ht="11.25">
      <c r="A18" s="12" t="s">
        <v>60</v>
      </c>
      <c r="B18" s="10" t="s">
        <v>185</v>
      </c>
      <c r="C18" s="21">
        <v>0</v>
      </c>
      <c r="D18" s="21">
        <v>0</v>
      </c>
      <c r="E18" s="21">
        <v>1</v>
      </c>
      <c r="F18" s="21">
        <v>2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56">
        <v>0</v>
      </c>
      <c r="S18" s="21">
        <v>0</v>
      </c>
      <c r="T18" s="21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21">
        <f t="shared" si="0"/>
        <v>3</v>
      </c>
      <c r="AR18" s="7"/>
      <c r="AS18" s="7"/>
      <c r="AT18" s="7"/>
      <c r="AU18" s="7"/>
      <c r="AV18" s="7"/>
      <c r="AW18" s="7"/>
    </row>
    <row r="19" spans="1:49" ht="11.25">
      <c r="A19" s="12" t="s">
        <v>60</v>
      </c>
      <c r="B19" s="10" t="s">
        <v>216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56">
        <v>0</v>
      </c>
      <c r="S19" s="21">
        <v>0</v>
      </c>
      <c r="T19" s="21">
        <v>0</v>
      </c>
      <c r="U19" s="55">
        <v>0</v>
      </c>
      <c r="V19" s="55">
        <v>0</v>
      </c>
      <c r="W19" s="55">
        <v>0</v>
      </c>
      <c r="X19" s="55">
        <v>1</v>
      </c>
      <c r="Y19" s="55">
        <v>0</v>
      </c>
      <c r="Z19" s="55">
        <v>1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21">
        <f t="shared" si="0"/>
        <v>2</v>
      </c>
      <c r="AR19" s="7"/>
      <c r="AS19" s="7"/>
      <c r="AT19" s="7"/>
      <c r="AU19" s="7"/>
      <c r="AV19" s="7"/>
      <c r="AW19" s="7"/>
    </row>
    <row r="20" spans="1:49" ht="11.25">
      <c r="A20" s="12" t="s">
        <v>60</v>
      </c>
      <c r="B20" s="10" t="s">
        <v>195</v>
      </c>
      <c r="C20" s="21">
        <v>10</v>
      </c>
      <c r="D20" s="21">
        <v>3</v>
      </c>
      <c r="E20" s="21">
        <v>4</v>
      </c>
      <c r="F20" s="21">
        <v>0</v>
      </c>
      <c r="G20" s="21">
        <v>3</v>
      </c>
      <c r="H20" s="21">
        <v>3</v>
      </c>
      <c r="I20" s="21">
        <v>6</v>
      </c>
      <c r="J20" s="21">
        <v>5</v>
      </c>
      <c r="K20" s="21">
        <v>6</v>
      </c>
      <c r="L20" s="21">
        <v>1</v>
      </c>
      <c r="M20" s="21">
        <v>0</v>
      </c>
      <c r="N20" s="21">
        <v>4</v>
      </c>
      <c r="O20" s="21">
        <v>4</v>
      </c>
      <c r="P20" s="21">
        <v>0</v>
      </c>
      <c r="Q20" s="21">
        <v>1</v>
      </c>
      <c r="R20" s="56">
        <v>5</v>
      </c>
      <c r="S20" s="21">
        <v>0</v>
      </c>
      <c r="T20" s="21">
        <v>2</v>
      </c>
      <c r="U20" s="55">
        <v>3</v>
      </c>
      <c r="V20" s="55">
        <v>1</v>
      </c>
      <c r="W20" s="55">
        <v>4</v>
      </c>
      <c r="X20" s="55">
        <v>3</v>
      </c>
      <c r="Y20" s="55">
        <v>1</v>
      </c>
      <c r="Z20" s="55">
        <v>3</v>
      </c>
      <c r="AA20" s="55">
        <v>5</v>
      </c>
      <c r="AB20" s="55">
        <v>1</v>
      </c>
      <c r="AC20" s="55">
        <v>5</v>
      </c>
      <c r="AD20" s="55">
        <v>3</v>
      </c>
      <c r="AE20" s="55">
        <v>2</v>
      </c>
      <c r="AF20" s="55">
        <v>3</v>
      </c>
      <c r="AG20" s="55">
        <v>6</v>
      </c>
      <c r="AH20" s="55">
        <v>0</v>
      </c>
      <c r="AI20" s="55">
        <v>5</v>
      </c>
      <c r="AJ20" s="55">
        <v>2</v>
      </c>
      <c r="AK20" s="55">
        <v>2</v>
      </c>
      <c r="AL20" s="55">
        <v>2</v>
      </c>
      <c r="AM20" s="55">
        <v>4</v>
      </c>
      <c r="AN20" s="55">
        <v>1</v>
      </c>
      <c r="AO20" s="55">
        <v>2</v>
      </c>
      <c r="AP20" s="55">
        <v>0</v>
      </c>
      <c r="AQ20" s="21">
        <f t="shared" si="0"/>
        <v>115</v>
      </c>
      <c r="AR20" s="7"/>
      <c r="AS20" s="7"/>
      <c r="AT20" s="7"/>
      <c r="AU20" s="7"/>
      <c r="AV20" s="7"/>
      <c r="AW20" s="7"/>
    </row>
    <row r="21" spans="1:49" ht="11.25">
      <c r="A21" s="12" t="s">
        <v>60</v>
      </c>
      <c r="B21" s="10" t="s">
        <v>32</v>
      </c>
      <c r="C21" s="21">
        <v>2</v>
      </c>
      <c r="D21" s="21">
        <v>0</v>
      </c>
      <c r="E21" s="21">
        <v>1</v>
      </c>
      <c r="F21" s="21">
        <v>1</v>
      </c>
      <c r="G21" s="21">
        <v>2</v>
      </c>
      <c r="H21" s="21">
        <v>0</v>
      </c>
      <c r="I21" s="21">
        <v>2</v>
      </c>
      <c r="J21" s="21">
        <v>0</v>
      </c>
      <c r="K21" s="21">
        <v>2</v>
      </c>
      <c r="L21" s="21">
        <v>1</v>
      </c>
      <c r="M21" s="21">
        <v>0</v>
      </c>
      <c r="N21" s="21">
        <v>2</v>
      </c>
      <c r="O21" s="21">
        <v>2</v>
      </c>
      <c r="P21" s="21">
        <v>0</v>
      </c>
      <c r="Q21" s="21">
        <v>3</v>
      </c>
      <c r="R21" s="56">
        <v>0</v>
      </c>
      <c r="S21" s="21">
        <v>0</v>
      </c>
      <c r="T21" s="21">
        <v>8</v>
      </c>
      <c r="U21" s="55">
        <v>0</v>
      </c>
      <c r="V21" s="55">
        <v>1</v>
      </c>
      <c r="W21" s="55">
        <v>2</v>
      </c>
      <c r="X21" s="55">
        <v>0</v>
      </c>
      <c r="Y21" s="55">
        <v>2</v>
      </c>
      <c r="Z21" s="55">
        <v>1</v>
      </c>
      <c r="AA21" s="55">
        <v>1</v>
      </c>
      <c r="AB21" s="55">
        <v>0</v>
      </c>
      <c r="AC21" s="55">
        <v>0</v>
      </c>
      <c r="AD21" s="55">
        <v>0</v>
      </c>
      <c r="AE21" s="55">
        <v>1</v>
      </c>
      <c r="AF21" s="55">
        <v>2</v>
      </c>
      <c r="AG21" s="55">
        <v>2</v>
      </c>
      <c r="AH21" s="55">
        <v>1</v>
      </c>
      <c r="AI21" s="55">
        <v>4</v>
      </c>
      <c r="AJ21" s="55">
        <v>1</v>
      </c>
      <c r="AK21" s="55">
        <v>0</v>
      </c>
      <c r="AL21" s="55">
        <v>2</v>
      </c>
      <c r="AM21" s="55">
        <v>0</v>
      </c>
      <c r="AN21" s="55">
        <v>0</v>
      </c>
      <c r="AO21" s="55">
        <v>0</v>
      </c>
      <c r="AP21" s="55">
        <v>0</v>
      </c>
      <c r="AQ21" s="21">
        <f t="shared" si="0"/>
        <v>46</v>
      </c>
      <c r="AR21" s="7"/>
      <c r="AS21" s="7"/>
      <c r="AT21" s="7"/>
      <c r="AU21" s="7"/>
      <c r="AV21" s="7"/>
      <c r="AW21" s="7"/>
    </row>
    <row r="22" spans="1:49" ht="11.25">
      <c r="A22" s="12" t="s">
        <v>60</v>
      </c>
      <c r="B22" s="10" t="s">
        <v>182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2</v>
      </c>
      <c r="R22" s="56">
        <v>1</v>
      </c>
      <c r="S22" s="21">
        <v>1</v>
      </c>
      <c r="T22" s="21">
        <v>1</v>
      </c>
      <c r="U22" s="55">
        <v>1</v>
      </c>
      <c r="V22" s="55">
        <v>1</v>
      </c>
      <c r="W22" s="55">
        <v>1</v>
      </c>
      <c r="X22" s="55">
        <v>1</v>
      </c>
      <c r="Y22" s="55">
        <v>0</v>
      </c>
      <c r="Z22" s="55">
        <v>1</v>
      </c>
      <c r="AA22" s="55">
        <v>0</v>
      </c>
      <c r="AB22" s="55">
        <v>0</v>
      </c>
      <c r="AC22" s="55">
        <v>1</v>
      </c>
      <c r="AD22" s="55">
        <v>1</v>
      </c>
      <c r="AE22" s="55">
        <v>0</v>
      </c>
      <c r="AF22" s="55">
        <v>2</v>
      </c>
      <c r="AG22" s="55">
        <v>1</v>
      </c>
      <c r="AH22" s="55">
        <v>0</v>
      </c>
      <c r="AI22" s="55">
        <v>0</v>
      </c>
      <c r="AJ22" s="55">
        <v>1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21">
        <f t="shared" si="0"/>
        <v>17</v>
      </c>
      <c r="AR22" s="7"/>
      <c r="AS22" s="7"/>
      <c r="AT22" s="7"/>
      <c r="AU22" s="7"/>
      <c r="AV22" s="7"/>
      <c r="AW22" s="7"/>
    </row>
    <row r="23" spans="1:49" ht="11.25" customHeight="1">
      <c r="A23" s="12" t="s">
        <v>60</v>
      </c>
      <c r="B23" s="10" t="s">
        <v>265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56">
        <v>2</v>
      </c>
      <c r="S23" s="21">
        <v>0</v>
      </c>
      <c r="T23" s="21">
        <v>4</v>
      </c>
      <c r="U23" s="55">
        <v>1</v>
      </c>
      <c r="V23" s="55">
        <v>0</v>
      </c>
      <c r="W23" s="55">
        <v>0</v>
      </c>
      <c r="X23" s="55">
        <v>3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21">
        <f t="shared" si="0"/>
        <v>10</v>
      </c>
      <c r="AR23" s="7"/>
      <c r="AS23" s="7"/>
      <c r="AT23" s="7"/>
      <c r="AU23" s="7"/>
      <c r="AV23" s="7"/>
      <c r="AW23" s="7"/>
    </row>
    <row r="24" spans="1:49" ht="11.25" customHeight="1">
      <c r="A24" s="12" t="s">
        <v>60</v>
      </c>
      <c r="B24" s="10" t="s">
        <v>412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56">
        <v>0</v>
      </c>
      <c r="S24" s="21">
        <v>0</v>
      </c>
      <c r="T24" s="21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3</v>
      </c>
      <c r="AM24" s="55">
        <v>3</v>
      </c>
      <c r="AN24" s="55">
        <v>0</v>
      </c>
      <c r="AO24" s="55">
        <v>0</v>
      </c>
      <c r="AP24" s="55">
        <v>0</v>
      </c>
      <c r="AQ24" s="21">
        <f t="shared" si="0"/>
        <v>6</v>
      </c>
      <c r="AR24" s="7"/>
      <c r="AS24" s="7"/>
      <c r="AT24" s="7"/>
      <c r="AU24" s="7"/>
      <c r="AV24" s="7"/>
      <c r="AW24" s="7"/>
    </row>
    <row r="25" spans="1:49" ht="11.25">
      <c r="A25" s="12" t="s">
        <v>60</v>
      </c>
      <c r="B25" s="10" t="s">
        <v>33</v>
      </c>
      <c r="C25" s="21">
        <v>27</v>
      </c>
      <c r="D25" s="21">
        <v>1</v>
      </c>
      <c r="E25" s="21">
        <v>2</v>
      </c>
      <c r="F25" s="21">
        <v>2</v>
      </c>
      <c r="G25" s="21">
        <v>2</v>
      </c>
      <c r="H25" s="21">
        <v>3</v>
      </c>
      <c r="I25" s="21">
        <v>10</v>
      </c>
      <c r="J25" s="21">
        <v>3</v>
      </c>
      <c r="K25" s="21">
        <v>2</v>
      </c>
      <c r="L25" s="21">
        <v>3</v>
      </c>
      <c r="M25" s="21">
        <v>2</v>
      </c>
      <c r="N25" s="21">
        <v>1</v>
      </c>
      <c r="O25" s="21">
        <v>2</v>
      </c>
      <c r="P25" s="21">
        <v>1</v>
      </c>
      <c r="Q25" s="21">
        <v>0</v>
      </c>
      <c r="R25" s="56">
        <v>1</v>
      </c>
      <c r="S25" s="21">
        <v>1</v>
      </c>
      <c r="T25" s="21">
        <v>1</v>
      </c>
      <c r="U25" s="55">
        <v>2</v>
      </c>
      <c r="V25" s="55">
        <v>1</v>
      </c>
      <c r="W25" s="55">
        <v>5</v>
      </c>
      <c r="X25" s="55">
        <v>1</v>
      </c>
      <c r="Y25" s="55">
        <v>2</v>
      </c>
      <c r="Z25" s="55">
        <v>2</v>
      </c>
      <c r="AA25" s="55">
        <v>1</v>
      </c>
      <c r="AB25" s="55">
        <v>3</v>
      </c>
      <c r="AC25" s="55">
        <v>7</v>
      </c>
      <c r="AD25" s="55">
        <v>3</v>
      </c>
      <c r="AE25" s="55">
        <v>0</v>
      </c>
      <c r="AF25" s="55">
        <v>2</v>
      </c>
      <c r="AG25" s="55">
        <v>0</v>
      </c>
      <c r="AH25" s="55">
        <v>2</v>
      </c>
      <c r="AI25" s="55">
        <v>1</v>
      </c>
      <c r="AJ25" s="55">
        <v>2</v>
      </c>
      <c r="AK25" s="55">
        <v>3</v>
      </c>
      <c r="AL25" s="55">
        <v>3</v>
      </c>
      <c r="AM25" s="55">
        <v>2</v>
      </c>
      <c r="AN25" s="55">
        <v>1</v>
      </c>
      <c r="AO25" s="55">
        <v>1</v>
      </c>
      <c r="AP25" s="55">
        <v>0</v>
      </c>
      <c r="AQ25" s="21">
        <f t="shared" si="0"/>
        <v>108</v>
      </c>
      <c r="AR25" s="7"/>
      <c r="AS25" s="7"/>
      <c r="AT25" s="7"/>
      <c r="AU25" s="7"/>
      <c r="AV25" s="7"/>
      <c r="AW25" s="7"/>
    </row>
    <row r="26" spans="1:49" ht="11.25">
      <c r="A26" s="12" t="s">
        <v>60</v>
      </c>
      <c r="B26" s="10" t="s">
        <v>435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56">
        <v>0</v>
      </c>
      <c r="S26" s="21">
        <v>0</v>
      </c>
      <c r="T26" s="21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1</v>
      </c>
      <c r="AO26" s="55">
        <v>6</v>
      </c>
      <c r="AP26" s="55">
        <v>0</v>
      </c>
      <c r="AQ26" s="21">
        <f t="shared" si="0"/>
        <v>7</v>
      </c>
      <c r="AR26" s="7"/>
      <c r="AS26" s="7"/>
      <c r="AT26" s="7"/>
      <c r="AU26" s="7"/>
      <c r="AV26" s="7"/>
      <c r="AW26" s="7"/>
    </row>
    <row r="27" spans="1:49" ht="11.25">
      <c r="A27" s="12" t="s">
        <v>60</v>
      </c>
      <c r="B27" s="10" t="s">
        <v>131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1</v>
      </c>
      <c r="Q27" s="21">
        <v>1</v>
      </c>
      <c r="R27" s="56">
        <v>2</v>
      </c>
      <c r="S27" s="21">
        <v>4</v>
      </c>
      <c r="T27" s="21">
        <v>4</v>
      </c>
      <c r="U27" s="55">
        <v>2</v>
      </c>
      <c r="V27" s="55">
        <v>1</v>
      </c>
      <c r="W27" s="55">
        <v>2</v>
      </c>
      <c r="X27" s="55">
        <v>3</v>
      </c>
      <c r="Y27" s="55">
        <v>1</v>
      </c>
      <c r="Z27" s="55">
        <v>3</v>
      </c>
      <c r="AA27" s="55">
        <v>2</v>
      </c>
      <c r="AB27" s="55">
        <v>3</v>
      </c>
      <c r="AC27" s="55">
        <v>1</v>
      </c>
      <c r="AD27" s="55">
        <v>6</v>
      </c>
      <c r="AE27" s="55">
        <v>4</v>
      </c>
      <c r="AF27" s="55">
        <v>6</v>
      </c>
      <c r="AG27" s="55">
        <v>3</v>
      </c>
      <c r="AH27" s="55">
        <v>1</v>
      </c>
      <c r="AI27" s="55">
        <v>4</v>
      </c>
      <c r="AJ27" s="55">
        <v>5</v>
      </c>
      <c r="AK27" s="55">
        <v>2</v>
      </c>
      <c r="AL27" s="55">
        <v>1</v>
      </c>
      <c r="AM27" s="55">
        <v>0</v>
      </c>
      <c r="AN27" s="55">
        <v>0</v>
      </c>
      <c r="AO27" s="55">
        <v>0</v>
      </c>
      <c r="AP27" s="55">
        <v>0</v>
      </c>
      <c r="AQ27" s="21">
        <f t="shared" si="0"/>
        <v>64</v>
      </c>
      <c r="AR27" s="7"/>
      <c r="AS27" s="7"/>
      <c r="AT27" s="7"/>
      <c r="AU27" s="7"/>
      <c r="AV27" s="7"/>
      <c r="AW27" s="7"/>
    </row>
    <row r="28" spans="1:49" ht="11.25">
      <c r="A28" s="12" t="s">
        <v>60</v>
      </c>
      <c r="B28" s="10" t="s">
        <v>186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56">
        <v>0</v>
      </c>
      <c r="S28" s="21">
        <v>0</v>
      </c>
      <c r="T28" s="21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21">
        <f t="shared" si="0"/>
        <v>0</v>
      </c>
      <c r="AR28" s="7"/>
      <c r="AS28" s="7"/>
      <c r="AT28" s="7"/>
      <c r="AU28" s="7"/>
      <c r="AV28" s="7"/>
      <c r="AW28" s="7"/>
    </row>
    <row r="29" spans="1:49" ht="11.25">
      <c r="A29" s="12" t="s">
        <v>60</v>
      </c>
      <c r="B29" s="10" t="s">
        <v>196</v>
      </c>
      <c r="C29" s="2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8">
        <v>7</v>
      </c>
      <c r="S29" s="21">
        <v>2</v>
      </c>
      <c r="T29" s="21">
        <v>4</v>
      </c>
      <c r="U29" s="55">
        <v>3</v>
      </c>
      <c r="V29" s="55">
        <v>0</v>
      </c>
      <c r="W29" s="55">
        <v>3</v>
      </c>
      <c r="X29" s="55">
        <v>1</v>
      </c>
      <c r="Y29" s="55">
        <v>0</v>
      </c>
      <c r="Z29" s="55">
        <v>2</v>
      </c>
      <c r="AA29" s="55">
        <v>0</v>
      </c>
      <c r="AB29" s="55">
        <v>0</v>
      </c>
      <c r="AC29" s="55">
        <v>1</v>
      </c>
      <c r="AD29" s="55">
        <v>1</v>
      </c>
      <c r="AE29" s="55">
        <v>0</v>
      </c>
      <c r="AF29" s="55">
        <v>0</v>
      </c>
      <c r="AG29" s="55">
        <v>1</v>
      </c>
      <c r="AH29" s="55">
        <v>0</v>
      </c>
      <c r="AI29" s="55">
        <v>1</v>
      </c>
      <c r="AJ29" s="55">
        <v>0</v>
      </c>
      <c r="AK29" s="55">
        <v>1</v>
      </c>
      <c r="AL29" s="55">
        <v>1</v>
      </c>
      <c r="AM29" s="55">
        <v>1</v>
      </c>
      <c r="AN29" s="55">
        <v>0</v>
      </c>
      <c r="AO29" s="55">
        <v>0</v>
      </c>
      <c r="AP29" s="55">
        <v>0</v>
      </c>
      <c r="AQ29" s="21">
        <f t="shared" si="0"/>
        <v>29</v>
      </c>
      <c r="AR29" s="7"/>
      <c r="AS29" s="7"/>
      <c r="AT29" s="7"/>
      <c r="AU29" s="7"/>
      <c r="AV29" s="7"/>
      <c r="AW29" s="7"/>
    </row>
    <row r="30" spans="1:49" ht="11.25">
      <c r="A30" s="12" t="s">
        <v>60</v>
      </c>
      <c r="B30" s="10" t="s">
        <v>332</v>
      </c>
      <c r="C30" s="21">
        <v>0</v>
      </c>
      <c r="D30" s="21">
        <v>0</v>
      </c>
      <c r="E30" s="21">
        <v>0</v>
      </c>
      <c r="F30" s="21">
        <v>0</v>
      </c>
      <c r="G30" s="21">
        <v>2</v>
      </c>
      <c r="H30" s="21">
        <v>0</v>
      </c>
      <c r="I30" s="21">
        <v>0</v>
      </c>
      <c r="J30" s="21">
        <v>5</v>
      </c>
      <c r="K30" s="21">
        <v>2</v>
      </c>
      <c r="L30" s="21">
        <v>8</v>
      </c>
      <c r="M30" s="21">
        <v>1</v>
      </c>
      <c r="N30" s="21">
        <v>7</v>
      </c>
      <c r="O30" s="21">
        <v>2</v>
      </c>
      <c r="P30" s="21">
        <v>1</v>
      </c>
      <c r="Q30" s="21">
        <v>1</v>
      </c>
      <c r="R30" s="56">
        <v>0</v>
      </c>
      <c r="S30" s="21">
        <v>0</v>
      </c>
      <c r="T30" s="21">
        <v>1</v>
      </c>
      <c r="U30" s="55">
        <v>1</v>
      </c>
      <c r="V30" s="55">
        <v>0</v>
      </c>
      <c r="W30" s="55">
        <v>1</v>
      </c>
      <c r="X30" s="55">
        <v>1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2</v>
      </c>
      <c r="AI30" s="55">
        <v>1</v>
      </c>
      <c r="AJ30" s="55">
        <v>3</v>
      </c>
      <c r="AK30" s="55">
        <v>3</v>
      </c>
      <c r="AL30" s="55">
        <v>1</v>
      </c>
      <c r="AM30" s="55">
        <v>0</v>
      </c>
      <c r="AN30" s="55">
        <v>0</v>
      </c>
      <c r="AO30" s="55">
        <v>1</v>
      </c>
      <c r="AP30" s="55">
        <v>0</v>
      </c>
      <c r="AQ30" s="21">
        <f t="shared" si="0"/>
        <v>44</v>
      </c>
      <c r="AR30" s="7"/>
      <c r="AS30" s="7"/>
      <c r="AT30" s="7"/>
      <c r="AU30" s="7"/>
      <c r="AV30" s="7"/>
      <c r="AW30" s="7"/>
    </row>
    <row r="31" spans="1:49" ht="11.25">
      <c r="A31" s="12" t="s">
        <v>60</v>
      </c>
      <c r="B31" s="10" t="s">
        <v>39</v>
      </c>
      <c r="C31" s="21">
        <v>1</v>
      </c>
      <c r="D31" s="21">
        <v>0</v>
      </c>
      <c r="E31" s="21">
        <v>2</v>
      </c>
      <c r="F31" s="21">
        <v>2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2</v>
      </c>
      <c r="M31" s="21">
        <v>0</v>
      </c>
      <c r="N31" s="21">
        <v>0</v>
      </c>
      <c r="O31" s="21">
        <v>2</v>
      </c>
      <c r="P31" s="21">
        <v>0</v>
      </c>
      <c r="Q31" s="21">
        <v>1</v>
      </c>
      <c r="R31" s="56">
        <v>1</v>
      </c>
      <c r="S31" s="21">
        <v>1</v>
      </c>
      <c r="T31" s="21">
        <v>3</v>
      </c>
      <c r="U31" s="55">
        <v>0</v>
      </c>
      <c r="V31" s="55">
        <v>0</v>
      </c>
      <c r="W31" s="55">
        <v>0</v>
      </c>
      <c r="X31" s="55">
        <v>1</v>
      </c>
      <c r="Y31" s="55">
        <v>0</v>
      </c>
      <c r="Z31" s="55">
        <v>0</v>
      </c>
      <c r="AA31" s="55">
        <v>2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1</v>
      </c>
      <c r="AJ31" s="55">
        <v>2</v>
      </c>
      <c r="AK31" s="55">
        <v>0</v>
      </c>
      <c r="AL31" s="55">
        <v>1</v>
      </c>
      <c r="AM31" s="55">
        <v>1</v>
      </c>
      <c r="AN31" s="55">
        <v>0</v>
      </c>
      <c r="AO31" s="55">
        <v>0</v>
      </c>
      <c r="AP31" s="55">
        <v>0</v>
      </c>
      <c r="AQ31" s="21">
        <f t="shared" si="0"/>
        <v>24</v>
      </c>
      <c r="AR31" s="7"/>
      <c r="AS31" s="7"/>
      <c r="AT31" s="7"/>
      <c r="AU31" s="7"/>
      <c r="AV31" s="7"/>
      <c r="AW31" s="7"/>
    </row>
    <row r="32" spans="1:49" ht="11.25">
      <c r="A32" s="12" t="s">
        <v>60</v>
      </c>
      <c r="B32" s="10" t="s">
        <v>43</v>
      </c>
      <c r="C32" s="21">
        <v>7</v>
      </c>
      <c r="D32" s="21">
        <v>0</v>
      </c>
      <c r="E32" s="21">
        <v>9</v>
      </c>
      <c r="F32" s="21">
        <v>9</v>
      </c>
      <c r="G32" s="21">
        <v>7</v>
      </c>
      <c r="H32" s="21">
        <v>26</v>
      </c>
      <c r="I32" s="21">
        <v>5</v>
      </c>
      <c r="J32" s="21">
        <v>2</v>
      </c>
      <c r="K32" s="21">
        <v>2</v>
      </c>
      <c r="L32" s="21">
        <v>7</v>
      </c>
      <c r="M32" s="21">
        <v>1</v>
      </c>
      <c r="N32" s="21">
        <v>3</v>
      </c>
      <c r="O32" s="21">
        <v>5</v>
      </c>
      <c r="P32" s="21">
        <v>1</v>
      </c>
      <c r="Q32" s="21">
        <v>4</v>
      </c>
      <c r="R32" s="56">
        <v>4</v>
      </c>
      <c r="S32" s="21">
        <v>1</v>
      </c>
      <c r="T32" s="21">
        <v>1</v>
      </c>
      <c r="U32" s="55">
        <v>0</v>
      </c>
      <c r="V32" s="55">
        <v>0</v>
      </c>
      <c r="W32" s="55">
        <v>2</v>
      </c>
      <c r="X32" s="55">
        <v>5</v>
      </c>
      <c r="Y32" s="55">
        <v>0</v>
      </c>
      <c r="Z32" s="55">
        <v>3</v>
      </c>
      <c r="AA32" s="55">
        <v>2</v>
      </c>
      <c r="AB32" s="55">
        <v>0</v>
      </c>
      <c r="AC32" s="55">
        <v>1</v>
      </c>
      <c r="AD32" s="55"/>
      <c r="AE32" s="55">
        <v>0</v>
      </c>
      <c r="AF32" s="55">
        <v>1</v>
      </c>
      <c r="AG32" s="55">
        <v>0</v>
      </c>
      <c r="AH32" s="55">
        <v>1</v>
      </c>
      <c r="AI32" s="55">
        <v>3</v>
      </c>
      <c r="AJ32" s="55">
        <v>3</v>
      </c>
      <c r="AK32" s="55">
        <v>0</v>
      </c>
      <c r="AL32" s="55">
        <v>0</v>
      </c>
      <c r="AM32" s="55">
        <v>0</v>
      </c>
      <c r="AN32" s="55">
        <v>2</v>
      </c>
      <c r="AO32" s="55">
        <v>5</v>
      </c>
      <c r="AP32" s="55">
        <v>0</v>
      </c>
      <c r="AQ32" s="21">
        <f t="shared" si="0"/>
        <v>122</v>
      </c>
      <c r="AR32" s="7"/>
      <c r="AS32" s="7"/>
      <c r="AT32" s="7"/>
      <c r="AU32" s="7"/>
      <c r="AV32" s="7"/>
      <c r="AW32" s="7"/>
    </row>
    <row r="33" spans="1:49" ht="11.25">
      <c r="A33" s="12" t="s">
        <v>341</v>
      </c>
      <c r="B33" s="10" t="s">
        <v>1</v>
      </c>
      <c r="C33" s="21">
        <v>30</v>
      </c>
      <c r="D33" s="21">
        <v>2</v>
      </c>
      <c r="E33" s="21">
        <v>14</v>
      </c>
      <c r="F33" s="21">
        <v>4</v>
      </c>
      <c r="G33" s="21">
        <v>2</v>
      </c>
      <c r="H33" s="21">
        <v>6</v>
      </c>
      <c r="I33" s="21">
        <v>2</v>
      </c>
      <c r="J33" s="21">
        <v>1</v>
      </c>
      <c r="K33" s="21">
        <v>4</v>
      </c>
      <c r="L33" s="21">
        <v>3</v>
      </c>
      <c r="M33" s="21">
        <v>1</v>
      </c>
      <c r="N33" s="21">
        <v>5</v>
      </c>
      <c r="O33" s="21">
        <v>1</v>
      </c>
      <c r="P33" s="21">
        <v>0</v>
      </c>
      <c r="Q33" s="21">
        <v>1</v>
      </c>
      <c r="R33" s="56">
        <v>0</v>
      </c>
      <c r="S33" s="21">
        <v>0</v>
      </c>
      <c r="T33" s="21">
        <v>0</v>
      </c>
      <c r="U33" s="55">
        <v>0</v>
      </c>
      <c r="V33" s="55">
        <v>1</v>
      </c>
      <c r="W33" s="55">
        <v>1</v>
      </c>
      <c r="X33" s="55">
        <v>0</v>
      </c>
      <c r="Y33" s="55">
        <v>1</v>
      </c>
      <c r="Z33" s="55">
        <v>0</v>
      </c>
      <c r="AA33" s="55">
        <v>0</v>
      </c>
      <c r="AB33" s="55">
        <v>0</v>
      </c>
      <c r="AC33" s="55">
        <v>0</v>
      </c>
      <c r="AD33" s="55">
        <v>1</v>
      </c>
      <c r="AE33" s="55">
        <v>7</v>
      </c>
      <c r="AF33" s="55">
        <v>5</v>
      </c>
      <c r="AG33" s="55">
        <v>2</v>
      </c>
      <c r="AH33" s="55">
        <v>4</v>
      </c>
      <c r="AI33" s="55">
        <v>4</v>
      </c>
      <c r="AJ33" s="55">
        <v>3</v>
      </c>
      <c r="AK33" s="55">
        <v>4</v>
      </c>
      <c r="AL33" s="55">
        <v>2</v>
      </c>
      <c r="AM33" s="55">
        <v>2</v>
      </c>
      <c r="AN33" s="55">
        <v>5</v>
      </c>
      <c r="AO33" s="55">
        <v>4</v>
      </c>
      <c r="AP33" s="55">
        <v>0</v>
      </c>
      <c r="AQ33" s="21">
        <f t="shared" si="0"/>
        <v>122</v>
      </c>
      <c r="AR33" s="7"/>
      <c r="AS33" s="7"/>
      <c r="AT33" s="7"/>
      <c r="AU33" s="7"/>
      <c r="AV33" s="7"/>
      <c r="AW33" s="7"/>
    </row>
    <row r="34" spans="1:49" ht="11.25">
      <c r="A34" s="12" t="s">
        <v>341</v>
      </c>
      <c r="B34" s="10" t="s">
        <v>256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1</v>
      </c>
      <c r="Y34" s="21">
        <v>8</v>
      </c>
      <c r="Z34" s="55">
        <v>1</v>
      </c>
      <c r="AA34" s="55">
        <v>1</v>
      </c>
      <c r="AB34" s="55">
        <v>1</v>
      </c>
      <c r="AC34" s="55">
        <v>1</v>
      </c>
      <c r="AD34" s="55">
        <v>3</v>
      </c>
      <c r="AE34" s="55">
        <v>4</v>
      </c>
      <c r="AF34" s="55">
        <v>1</v>
      </c>
      <c r="AG34" s="55">
        <v>1</v>
      </c>
      <c r="AH34" s="55">
        <v>3</v>
      </c>
      <c r="AI34" s="55">
        <v>1</v>
      </c>
      <c r="AJ34" s="55">
        <v>1</v>
      </c>
      <c r="AK34" s="55">
        <v>5</v>
      </c>
      <c r="AL34" s="55">
        <v>0</v>
      </c>
      <c r="AM34" s="55">
        <v>2</v>
      </c>
      <c r="AN34" s="55">
        <v>3</v>
      </c>
      <c r="AO34" s="55">
        <v>0</v>
      </c>
      <c r="AP34" s="55">
        <v>0</v>
      </c>
      <c r="AQ34" s="21">
        <f t="shared" si="0"/>
        <v>37</v>
      </c>
      <c r="AR34" s="7"/>
      <c r="AS34" s="7"/>
      <c r="AT34" s="7"/>
      <c r="AU34" s="7"/>
      <c r="AV34" s="7"/>
      <c r="AW34" s="7"/>
    </row>
    <row r="35" spans="1:49" ht="11.25">
      <c r="A35" s="12" t="s">
        <v>341</v>
      </c>
      <c r="B35" s="10" t="s">
        <v>431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1</v>
      </c>
      <c r="AO35" s="55">
        <v>3</v>
      </c>
      <c r="AP35" s="55">
        <v>0</v>
      </c>
      <c r="AQ35" s="21">
        <f aca="true" t="shared" si="1" ref="AQ35:AQ66">SUM(C35:AP35)</f>
        <v>4</v>
      </c>
      <c r="AR35" s="7"/>
      <c r="AS35" s="7"/>
      <c r="AT35" s="7"/>
      <c r="AU35" s="7"/>
      <c r="AV35" s="7"/>
      <c r="AW35" s="7"/>
    </row>
    <row r="36" spans="1:49" ht="11.25">
      <c r="A36" s="12" t="s">
        <v>341</v>
      </c>
      <c r="B36" s="10" t="s">
        <v>242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56">
        <v>0</v>
      </c>
      <c r="S36" s="21">
        <v>0</v>
      </c>
      <c r="T36" s="21">
        <v>0</v>
      </c>
      <c r="U36" s="55">
        <v>0</v>
      </c>
      <c r="V36" s="55">
        <v>0</v>
      </c>
      <c r="W36" s="55">
        <v>14</v>
      </c>
      <c r="X36" s="55">
        <v>5</v>
      </c>
      <c r="Y36" s="55">
        <v>7</v>
      </c>
      <c r="Z36" s="55">
        <v>9</v>
      </c>
      <c r="AA36" s="55">
        <v>3</v>
      </c>
      <c r="AB36" s="55">
        <v>8</v>
      </c>
      <c r="AC36" s="55">
        <v>10</v>
      </c>
      <c r="AD36" s="55">
        <v>4</v>
      </c>
      <c r="AE36" s="55">
        <v>5</v>
      </c>
      <c r="AF36" s="55">
        <v>10</v>
      </c>
      <c r="AG36" s="55">
        <v>4</v>
      </c>
      <c r="AH36" s="55">
        <v>3</v>
      </c>
      <c r="AI36" s="55">
        <v>2</v>
      </c>
      <c r="AJ36" s="55">
        <v>2</v>
      </c>
      <c r="AK36" s="55">
        <v>5</v>
      </c>
      <c r="AL36" s="55">
        <v>5</v>
      </c>
      <c r="AM36" s="55">
        <v>5</v>
      </c>
      <c r="AN36" s="55">
        <v>3</v>
      </c>
      <c r="AO36" s="55">
        <v>2</v>
      </c>
      <c r="AP36" s="55">
        <v>0</v>
      </c>
      <c r="AQ36" s="21">
        <f t="shared" si="1"/>
        <v>106</v>
      </c>
      <c r="AR36" s="7"/>
      <c r="AS36" s="7"/>
      <c r="AT36" s="7"/>
      <c r="AU36" s="7"/>
      <c r="AV36" s="7"/>
      <c r="AW36" s="7"/>
    </row>
    <row r="37" spans="1:49" ht="11.25">
      <c r="A37" s="12" t="s">
        <v>341</v>
      </c>
      <c r="B37" s="10" t="s">
        <v>221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7</v>
      </c>
      <c r="V37" s="55">
        <v>1</v>
      </c>
      <c r="W37" s="55">
        <v>19</v>
      </c>
      <c r="X37" s="55">
        <v>28</v>
      </c>
      <c r="Y37" s="55">
        <v>1</v>
      </c>
      <c r="Z37" s="55">
        <v>24</v>
      </c>
      <c r="AA37" s="55">
        <v>1</v>
      </c>
      <c r="AB37" s="55">
        <v>0</v>
      </c>
      <c r="AC37" s="55">
        <v>26</v>
      </c>
      <c r="AD37" s="55">
        <v>0</v>
      </c>
      <c r="AE37" s="55">
        <v>0</v>
      </c>
      <c r="AF37" s="55">
        <v>20</v>
      </c>
      <c r="AG37" s="55">
        <v>0</v>
      </c>
      <c r="AH37" s="55">
        <v>0</v>
      </c>
      <c r="AI37" s="55">
        <v>22</v>
      </c>
      <c r="AJ37" s="55">
        <v>1</v>
      </c>
      <c r="AK37" s="55">
        <v>0</v>
      </c>
      <c r="AL37" s="55">
        <v>25</v>
      </c>
      <c r="AM37" s="55">
        <v>0</v>
      </c>
      <c r="AN37" s="55">
        <v>0</v>
      </c>
      <c r="AO37" s="55">
        <v>24</v>
      </c>
      <c r="AP37" s="55">
        <v>0</v>
      </c>
      <c r="AQ37" s="21">
        <f t="shared" si="1"/>
        <v>199</v>
      </c>
      <c r="AR37" s="7"/>
      <c r="AS37" s="7"/>
      <c r="AT37" s="7"/>
      <c r="AU37" s="7"/>
      <c r="AV37" s="7"/>
      <c r="AW37" s="7"/>
    </row>
    <row r="38" spans="1:49" ht="11.25">
      <c r="A38" s="12" t="s">
        <v>341</v>
      </c>
      <c r="B38" s="10" t="s">
        <v>15</v>
      </c>
      <c r="C38" s="21">
        <v>1</v>
      </c>
      <c r="D38" s="21">
        <v>2</v>
      </c>
      <c r="E38" s="21">
        <v>3</v>
      </c>
      <c r="F38" s="21">
        <v>0</v>
      </c>
      <c r="G38" s="21">
        <v>0</v>
      </c>
      <c r="H38" s="21">
        <v>2</v>
      </c>
      <c r="I38" s="21">
        <v>0</v>
      </c>
      <c r="J38" s="21">
        <v>1</v>
      </c>
      <c r="K38" s="21">
        <v>1</v>
      </c>
      <c r="L38" s="21">
        <v>1</v>
      </c>
      <c r="M38" s="21">
        <v>1</v>
      </c>
      <c r="N38" s="21">
        <v>0</v>
      </c>
      <c r="O38" s="21">
        <v>0</v>
      </c>
      <c r="P38" s="21">
        <v>0</v>
      </c>
      <c r="Q38" s="21">
        <v>2</v>
      </c>
      <c r="R38" s="56">
        <v>3</v>
      </c>
      <c r="S38" s="21">
        <v>0</v>
      </c>
      <c r="T38" s="21">
        <v>1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3</v>
      </c>
      <c r="AA38" s="55">
        <v>0</v>
      </c>
      <c r="AB38" s="55">
        <v>1</v>
      </c>
      <c r="AC38" s="55">
        <v>1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1</v>
      </c>
      <c r="AM38" s="55">
        <v>1</v>
      </c>
      <c r="AN38" s="55">
        <v>0</v>
      </c>
      <c r="AO38" s="55">
        <v>0</v>
      </c>
      <c r="AP38" s="55">
        <v>0</v>
      </c>
      <c r="AQ38" s="21">
        <f t="shared" si="1"/>
        <v>27</v>
      </c>
      <c r="AR38" s="7"/>
      <c r="AS38" s="7"/>
      <c r="AT38" s="7"/>
      <c r="AU38" s="7"/>
      <c r="AV38" s="7"/>
      <c r="AW38" s="7"/>
    </row>
    <row r="39" spans="1:49" ht="11.25">
      <c r="A39" s="12" t="s">
        <v>341</v>
      </c>
      <c r="B39" s="10" t="s">
        <v>16</v>
      </c>
      <c r="C39" s="21">
        <v>29</v>
      </c>
      <c r="D39" s="21">
        <v>2</v>
      </c>
      <c r="E39" s="21">
        <v>3</v>
      </c>
      <c r="F39" s="21">
        <v>3</v>
      </c>
      <c r="G39" s="21">
        <v>4</v>
      </c>
      <c r="H39" s="21">
        <v>2</v>
      </c>
      <c r="I39" s="21">
        <v>1</v>
      </c>
      <c r="J39" s="21">
        <v>4</v>
      </c>
      <c r="K39" s="21">
        <v>2</v>
      </c>
      <c r="L39" s="21">
        <v>2</v>
      </c>
      <c r="M39" s="21">
        <v>0</v>
      </c>
      <c r="N39" s="21">
        <v>2</v>
      </c>
      <c r="O39" s="21">
        <v>2</v>
      </c>
      <c r="P39" s="21">
        <v>1</v>
      </c>
      <c r="Q39" s="21">
        <v>0</v>
      </c>
      <c r="R39" s="56">
        <v>4</v>
      </c>
      <c r="S39" s="21">
        <v>0</v>
      </c>
      <c r="T39" s="21">
        <v>1</v>
      </c>
      <c r="U39" s="55">
        <v>1</v>
      </c>
      <c r="V39" s="55">
        <v>0</v>
      </c>
      <c r="W39" s="55">
        <v>2</v>
      </c>
      <c r="X39" s="55">
        <v>0</v>
      </c>
      <c r="Y39" s="55">
        <v>0</v>
      </c>
      <c r="Z39" s="55">
        <v>1</v>
      </c>
      <c r="AA39" s="55">
        <v>1</v>
      </c>
      <c r="AB39" s="55">
        <v>0</v>
      </c>
      <c r="AC39" s="55">
        <v>4</v>
      </c>
      <c r="AD39" s="55">
        <v>1</v>
      </c>
      <c r="AE39" s="55">
        <v>3</v>
      </c>
      <c r="AF39" s="55">
        <v>8</v>
      </c>
      <c r="AG39" s="55">
        <v>4</v>
      </c>
      <c r="AH39" s="55">
        <v>1</v>
      </c>
      <c r="AI39" s="55">
        <v>3</v>
      </c>
      <c r="AJ39" s="55">
        <v>6</v>
      </c>
      <c r="AK39" s="55">
        <v>0</v>
      </c>
      <c r="AL39" s="55">
        <v>5</v>
      </c>
      <c r="AM39" s="55">
        <v>2</v>
      </c>
      <c r="AN39" s="55">
        <v>1</v>
      </c>
      <c r="AO39" s="55">
        <v>10</v>
      </c>
      <c r="AP39" s="55">
        <v>0</v>
      </c>
      <c r="AQ39" s="21">
        <f t="shared" si="1"/>
        <v>115</v>
      </c>
      <c r="AR39" s="7"/>
      <c r="AS39" s="7"/>
      <c r="AT39" s="7"/>
      <c r="AU39" s="7"/>
      <c r="AV39" s="7"/>
      <c r="AW39" s="7"/>
    </row>
    <row r="40" spans="1:49" ht="11.25">
      <c r="A40" s="12" t="s">
        <v>341</v>
      </c>
      <c r="B40" s="10" t="s">
        <v>316</v>
      </c>
      <c r="C40" s="21">
        <v>27</v>
      </c>
      <c r="D40" s="21">
        <v>0</v>
      </c>
      <c r="E40" s="21">
        <v>0</v>
      </c>
      <c r="F40" s="21">
        <v>0</v>
      </c>
      <c r="G40" s="21">
        <v>0</v>
      </c>
      <c r="H40" s="21">
        <v>2</v>
      </c>
      <c r="I40" s="21">
        <v>1</v>
      </c>
      <c r="J40" s="21">
        <v>2</v>
      </c>
      <c r="K40" s="21">
        <v>2</v>
      </c>
      <c r="L40" s="21">
        <v>0</v>
      </c>
      <c r="M40" s="21">
        <v>0</v>
      </c>
      <c r="N40" s="21">
        <v>1</v>
      </c>
      <c r="O40" s="21">
        <v>3</v>
      </c>
      <c r="P40" s="21">
        <v>0</v>
      </c>
      <c r="Q40" s="21">
        <v>2</v>
      </c>
      <c r="R40" s="56">
        <v>2</v>
      </c>
      <c r="S40" s="21">
        <v>0</v>
      </c>
      <c r="T40" s="21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1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21">
        <f t="shared" si="1"/>
        <v>43</v>
      </c>
      <c r="AR40" s="7"/>
      <c r="AS40" s="7"/>
      <c r="AT40" s="7"/>
      <c r="AU40" s="7"/>
      <c r="AV40" s="7"/>
      <c r="AW40" s="7"/>
    </row>
    <row r="41" spans="1:49" ht="11.25">
      <c r="A41" s="12" t="s">
        <v>341</v>
      </c>
      <c r="B41" s="10" t="s">
        <v>255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21">
        <f t="shared" si="1"/>
        <v>0</v>
      </c>
      <c r="AR41" s="7"/>
      <c r="AS41" s="7"/>
      <c r="AT41" s="7"/>
      <c r="AU41" s="7"/>
      <c r="AV41" s="7"/>
      <c r="AW41" s="7"/>
    </row>
    <row r="42" spans="1:49" ht="11.25">
      <c r="A42" s="12" t="s">
        <v>341</v>
      </c>
      <c r="B42" s="10" t="s">
        <v>271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7</v>
      </c>
      <c r="AA42" s="21">
        <v>2</v>
      </c>
      <c r="AB42" s="55">
        <v>0</v>
      </c>
      <c r="AC42" s="55">
        <v>4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1</v>
      </c>
      <c r="AN42" s="55">
        <v>2</v>
      </c>
      <c r="AO42" s="55">
        <v>1</v>
      </c>
      <c r="AP42" s="55">
        <v>0</v>
      </c>
      <c r="AQ42" s="21">
        <f t="shared" si="1"/>
        <v>17</v>
      </c>
      <c r="AR42" s="7"/>
      <c r="AS42" s="7"/>
      <c r="AT42" s="7"/>
      <c r="AU42" s="7"/>
      <c r="AV42" s="7"/>
      <c r="AW42" s="7"/>
    </row>
    <row r="43" spans="1:49" ht="11.25">
      <c r="A43" s="12" t="s">
        <v>341</v>
      </c>
      <c r="B43" s="10" t="s">
        <v>264</v>
      </c>
      <c r="C43" s="21">
        <v>28</v>
      </c>
      <c r="D43" s="21">
        <v>10</v>
      </c>
      <c r="E43" s="21">
        <v>8</v>
      </c>
      <c r="F43" s="21">
        <v>15</v>
      </c>
      <c r="G43" s="21">
        <v>9</v>
      </c>
      <c r="H43" s="21">
        <v>17</v>
      </c>
      <c r="I43" s="21">
        <v>8</v>
      </c>
      <c r="J43" s="21">
        <v>27</v>
      </c>
      <c r="K43" s="21">
        <v>6</v>
      </c>
      <c r="L43" s="21">
        <v>4</v>
      </c>
      <c r="M43" s="21">
        <v>0</v>
      </c>
      <c r="N43" s="21">
        <v>2</v>
      </c>
      <c r="O43" s="21">
        <v>9</v>
      </c>
      <c r="P43" s="21">
        <v>3</v>
      </c>
      <c r="Q43" s="21">
        <v>7</v>
      </c>
      <c r="R43" s="56">
        <v>0</v>
      </c>
      <c r="S43" s="21">
        <v>0</v>
      </c>
      <c r="T43" s="21">
        <v>0</v>
      </c>
      <c r="U43" s="55">
        <v>0</v>
      </c>
      <c r="V43" s="55">
        <v>0</v>
      </c>
      <c r="W43" s="55">
        <v>0</v>
      </c>
      <c r="X43" s="55">
        <v>4</v>
      </c>
      <c r="Y43" s="55">
        <v>5</v>
      </c>
      <c r="Z43" s="55">
        <v>5</v>
      </c>
      <c r="AA43" s="55">
        <v>5</v>
      </c>
      <c r="AB43" s="55">
        <v>1</v>
      </c>
      <c r="AC43" s="55">
        <v>6</v>
      </c>
      <c r="AD43" s="55">
        <v>2</v>
      </c>
      <c r="AE43" s="21">
        <v>6</v>
      </c>
      <c r="AF43" s="55">
        <v>6</v>
      </c>
      <c r="AG43" s="55">
        <v>4</v>
      </c>
      <c r="AH43" s="55">
        <v>6</v>
      </c>
      <c r="AI43" s="55">
        <v>12</v>
      </c>
      <c r="AJ43" s="55">
        <v>12</v>
      </c>
      <c r="AK43" s="55">
        <v>4</v>
      </c>
      <c r="AL43" s="55">
        <v>4</v>
      </c>
      <c r="AM43" s="55">
        <v>8</v>
      </c>
      <c r="AN43" s="55">
        <v>8</v>
      </c>
      <c r="AO43" s="55">
        <v>7</v>
      </c>
      <c r="AP43" s="55">
        <v>0</v>
      </c>
      <c r="AQ43" s="21">
        <f t="shared" si="1"/>
        <v>258</v>
      </c>
      <c r="AR43" s="7"/>
      <c r="AS43" s="7"/>
      <c r="AT43" s="7"/>
      <c r="AU43" s="7"/>
      <c r="AV43" s="7"/>
      <c r="AW43" s="7"/>
    </row>
    <row r="44" spans="1:49" ht="11.25">
      <c r="A44" s="12" t="s">
        <v>341</v>
      </c>
      <c r="B44" s="10" t="s">
        <v>152</v>
      </c>
      <c r="C44" s="21">
        <v>8</v>
      </c>
      <c r="D44" s="21">
        <v>0</v>
      </c>
      <c r="E44" s="21">
        <v>1</v>
      </c>
      <c r="F44" s="21">
        <v>1</v>
      </c>
      <c r="G44" s="21">
        <v>0</v>
      </c>
      <c r="H44" s="21">
        <v>3</v>
      </c>
      <c r="I44" s="21">
        <v>1</v>
      </c>
      <c r="J44" s="21">
        <v>1</v>
      </c>
      <c r="K44" s="21">
        <v>0</v>
      </c>
      <c r="L44" s="21">
        <v>2</v>
      </c>
      <c r="M44" s="21">
        <v>0</v>
      </c>
      <c r="N44" s="21">
        <v>2</v>
      </c>
      <c r="O44" s="21">
        <v>0</v>
      </c>
      <c r="P44" s="21">
        <v>0</v>
      </c>
      <c r="Q44" s="21">
        <v>0</v>
      </c>
      <c r="R44" s="56">
        <v>2</v>
      </c>
      <c r="S44" s="21">
        <v>0</v>
      </c>
      <c r="T44" s="21">
        <v>1</v>
      </c>
      <c r="U44" s="55">
        <v>0</v>
      </c>
      <c r="V44" s="55">
        <v>0</v>
      </c>
      <c r="W44" s="55">
        <v>0</v>
      </c>
      <c r="X44" s="55">
        <v>1</v>
      </c>
      <c r="Y44" s="55">
        <v>0</v>
      </c>
      <c r="Z44" s="55">
        <v>1</v>
      </c>
      <c r="AA44" s="55">
        <v>0</v>
      </c>
      <c r="AB44" s="55">
        <v>0</v>
      </c>
      <c r="AC44" s="55">
        <v>0</v>
      </c>
      <c r="AD44" s="55">
        <v>1</v>
      </c>
      <c r="AE44" s="55">
        <v>0</v>
      </c>
      <c r="AF44" s="55">
        <v>2</v>
      </c>
      <c r="AG44" s="55">
        <v>1</v>
      </c>
      <c r="AH44" s="55">
        <v>0</v>
      </c>
      <c r="AI44" s="55">
        <v>2</v>
      </c>
      <c r="AJ44" s="55">
        <v>0</v>
      </c>
      <c r="AK44" s="55">
        <v>0</v>
      </c>
      <c r="AL44" s="55">
        <v>1</v>
      </c>
      <c r="AM44" s="55">
        <v>0</v>
      </c>
      <c r="AN44" s="55">
        <v>0</v>
      </c>
      <c r="AO44" s="55">
        <v>0</v>
      </c>
      <c r="AP44" s="55">
        <v>0</v>
      </c>
      <c r="AQ44" s="21">
        <f t="shared" si="1"/>
        <v>31</v>
      </c>
      <c r="AR44" s="7"/>
      <c r="AS44" s="7"/>
      <c r="AT44" s="7"/>
      <c r="AU44" s="7"/>
      <c r="AV44" s="7"/>
      <c r="AW44" s="7"/>
    </row>
    <row r="45" spans="1:49" ht="11.25">
      <c r="A45" s="12" t="s">
        <v>341</v>
      </c>
      <c r="B45" s="10" t="s">
        <v>409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56">
        <v>0</v>
      </c>
      <c r="S45" s="21">
        <v>0</v>
      </c>
      <c r="T45" s="21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9</v>
      </c>
      <c r="AK45" s="55">
        <v>8</v>
      </c>
      <c r="AL45" s="55">
        <v>3</v>
      </c>
      <c r="AM45" s="55">
        <v>9</v>
      </c>
      <c r="AN45" s="55">
        <v>4</v>
      </c>
      <c r="AO45" s="55">
        <v>2</v>
      </c>
      <c r="AP45" s="55">
        <v>0</v>
      </c>
      <c r="AQ45" s="21">
        <f t="shared" si="1"/>
        <v>35</v>
      </c>
      <c r="AR45" s="7"/>
      <c r="AS45" s="7"/>
      <c r="AT45" s="7"/>
      <c r="AU45" s="7"/>
      <c r="AV45" s="7"/>
      <c r="AW45" s="7"/>
    </row>
    <row r="46" spans="1:49" ht="11.25">
      <c r="A46" s="12" t="s">
        <v>341</v>
      </c>
      <c r="B46" s="10" t="s">
        <v>173</v>
      </c>
      <c r="C46" s="2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8">
        <v>0</v>
      </c>
      <c r="S46" s="21">
        <v>0</v>
      </c>
      <c r="T46" s="21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55">
        <v>0</v>
      </c>
      <c r="AQ46" s="21">
        <f t="shared" si="1"/>
        <v>0</v>
      </c>
      <c r="AR46" s="7"/>
      <c r="AS46" s="7"/>
      <c r="AT46" s="7"/>
      <c r="AU46" s="7"/>
      <c r="AV46" s="7"/>
      <c r="AW46" s="7"/>
    </row>
    <row r="47" spans="1:49" ht="11.25">
      <c r="A47" s="12" t="s">
        <v>64</v>
      </c>
      <c r="B47" s="10" t="s">
        <v>423</v>
      </c>
      <c r="C47" s="2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8">
        <v>0</v>
      </c>
      <c r="S47" s="21">
        <v>0</v>
      </c>
      <c r="T47" s="21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1</v>
      </c>
      <c r="AO47" s="55">
        <v>41</v>
      </c>
      <c r="AP47" s="55">
        <v>1</v>
      </c>
      <c r="AQ47" s="21">
        <f t="shared" si="1"/>
        <v>43</v>
      </c>
      <c r="AR47" s="7"/>
      <c r="AS47" s="7"/>
      <c r="AT47" s="7"/>
      <c r="AU47" s="7"/>
      <c r="AV47" s="7"/>
      <c r="AW47" s="7"/>
    </row>
    <row r="48" spans="1:49" ht="11.25">
      <c r="A48" s="12" t="s">
        <v>64</v>
      </c>
      <c r="B48" s="10" t="s">
        <v>172</v>
      </c>
      <c r="C48" s="2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8">
        <v>1</v>
      </c>
      <c r="S48" s="21">
        <v>5</v>
      </c>
      <c r="T48" s="21">
        <v>3</v>
      </c>
      <c r="U48" s="55">
        <v>4</v>
      </c>
      <c r="V48" s="55">
        <v>0</v>
      </c>
      <c r="W48" s="55">
        <v>13</v>
      </c>
      <c r="X48" s="55">
        <v>3</v>
      </c>
      <c r="Y48" s="55">
        <v>1</v>
      </c>
      <c r="Z48" s="55">
        <v>14</v>
      </c>
      <c r="AA48" s="55">
        <v>8</v>
      </c>
      <c r="AB48" s="55">
        <v>0</v>
      </c>
      <c r="AC48" s="55">
        <v>8</v>
      </c>
      <c r="AD48" s="55">
        <v>7</v>
      </c>
      <c r="AE48" s="55">
        <v>1</v>
      </c>
      <c r="AF48" s="55">
        <v>2</v>
      </c>
      <c r="AG48" s="55">
        <v>10</v>
      </c>
      <c r="AH48" s="55">
        <v>0</v>
      </c>
      <c r="AI48" s="55">
        <v>10</v>
      </c>
      <c r="AJ48" s="55">
        <v>3</v>
      </c>
      <c r="AK48" s="55">
        <v>0</v>
      </c>
      <c r="AL48" s="55">
        <v>4</v>
      </c>
      <c r="AM48" s="55">
        <v>5</v>
      </c>
      <c r="AN48" s="55">
        <v>0</v>
      </c>
      <c r="AO48" s="55">
        <v>5</v>
      </c>
      <c r="AP48" s="55">
        <v>1</v>
      </c>
      <c r="AQ48" s="21">
        <f t="shared" si="1"/>
        <v>108</v>
      </c>
      <c r="AR48" s="7"/>
      <c r="AS48" s="7"/>
      <c r="AT48" s="7"/>
      <c r="AU48" s="7"/>
      <c r="AV48" s="7"/>
      <c r="AW48" s="7"/>
    </row>
    <row r="49" spans="1:49" ht="11.25">
      <c r="A49" s="12" t="s">
        <v>64</v>
      </c>
      <c r="B49" s="10" t="s">
        <v>187</v>
      </c>
      <c r="C49" s="21">
        <v>0</v>
      </c>
      <c r="D49" s="21">
        <v>1</v>
      </c>
      <c r="E49" s="21">
        <v>19</v>
      </c>
      <c r="F49" s="21">
        <v>0</v>
      </c>
      <c r="G49" s="21">
        <v>0</v>
      </c>
      <c r="H49" s="21">
        <v>0</v>
      </c>
      <c r="I49" s="21">
        <v>0</v>
      </c>
      <c r="J49" s="21">
        <v>14</v>
      </c>
      <c r="K49" s="21">
        <v>0</v>
      </c>
      <c r="L49" s="21">
        <v>0</v>
      </c>
      <c r="M49" s="21">
        <v>0</v>
      </c>
      <c r="N49" s="21">
        <v>0</v>
      </c>
      <c r="O49" s="21">
        <v>7</v>
      </c>
      <c r="P49" s="21">
        <v>0</v>
      </c>
      <c r="Q49" s="21">
        <v>0</v>
      </c>
      <c r="R49" s="56">
        <v>0</v>
      </c>
      <c r="S49" s="21">
        <v>0</v>
      </c>
      <c r="T49" s="21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21">
        <f t="shared" si="1"/>
        <v>41</v>
      </c>
      <c r="AR49" s="7"/>
      <c r="AS49" s="7"/>
      <c r="AT49" s="7"/>
      <c r="AU49" s="7"/>
      <c r="AV49" s="7"/>
      <c r="AW49" s="7"/>
    </row>
    <row r="50" spans="1:49" ht="11.25">
      <c r="A50" s="12" t="s">
        <v>61</v>
      </c>
      <c r="B50" s="10" t="s">
        <v>390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55">
        <v>5</v>
      </c>
      <c r="AG50" s="55">
        <v>2</v>
      </c>
      <c r="AH50" s="55">
        <v>1</v>
      </c>
      <c r="AI50" s="55">
        <v>8</v>
      </c>
      <c r="AJ50" s="55">
        <v>6</v>
      </c>
      <c r="AK50" s="55">
        <v>5</v>
      </c>
      <c r="AL50" s="55">
        <v>4</v>
      </c>
      <c r="AM50" s="55">
        <v>3</v>
      </c>
      <c r="AN50" s="55">
        <v>4</v>
      </c>
      <c r="AO50" s="55">
        <v>4</v>
      </c>
      <c r="AP50" s="55">
        <v>0</v>
      </c>
      <c r="AQ50" s="21">
        <f t="shared" si="1"/>
        <v>42</v>
      </c>
      <c r="AR50" s="7"/>
      <c r="AS50" s="7"/>
      <c r="AT50" s="7"/>
      <c r="AU50" s="7"/>
      <c r="AV50" s="7"/>
      <c r="AW50" s="7"/>
    </row>
    <row r="51" spans="1:49" ht="11.25">
      <c r="A51" s="12" t="s">
        <v>61</v>
      </c>
      <c r="B51" s="10" t="s">
        <v>124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1</v>
      </c>
      <c r="Q51" s="21">
        <v>2</v>
      </c>
      <c r="R51" s="56">
        <v>5</v>
      </c>
      <c r="S51" s="21">
        <v>2</v>
      </c>
      <c r="T51" s="21">
        <v>1</v>
      </c>
      <c r="U51" s="55">
        <v>1</v>
      </c>
      <c r="V51" s="55">
        <v>8</v>
      </c>
      <c r="W51" s="55">
        <v>1</v>
      </c>
      <c r="X51" s="55">
        <v>3</v>
      </c>
      <c r="Y51" s="55">
        <v>5</v>
      </c>
      <c r="Z51" s="55">
        <v>3</v>
      </c>
      <c r="AA51" s="55">
        <v>7</v>
      </c>
      <c r="AB51" s="55">
        <v>1</v>
      </c>
      <c r="AC51" s="55">
        <v>2</v>
      </c>
      <c r="AD51" s="55">
        <v>8</v>
      </c>
      <c r="AE51" s="55">
        <v>2</v>
      </c>
      <c r="AF51" s="55">
        <v>2</v>
      </c>
      <c r="AG51" s="55">
        <v>2</v>
      </c>
      <c r="AH51" s="55">
        <v>2</v>
      </c>
      <c r="AI51" s="55">
        <v>8</v>
      </c>
      <c r="AJ51" s="55">
        <v>4</v>
      </c>
      <c r="AK51" s="55">
        <v>2</v>
      </c>
      <c r="AL51" s="55">
        <v>4</v>
      </c>
      <c r="AM51" s="55">
        <v>1</v>
      </c>
      <c r="AN51" s="55">
        <v>2</v>
      </c>
      <c r="AO51" s="55">
        <v>2</v>
      </c>
      <c r="AP51" s="55">
        <v>0</v>
      </c>
      <c r="AQ51" s="21">
        <f t="shared" si="1"/>
        <v>82</v>
      </c>
      <c r="AR51" s="7"/>
      <c r="AS51" s="7"/>
      <c r="AT51" s="7"/>
      <c r="AU51" s="7"/>
      <c r="AV51" s="7"/>
      <c r="AW51" s="7"/>
    </row>
    <row r="52" spans="1:49" ht="11.25">
      <c r="A52" s="12" t="s">
        <v>61</v>
      </c>
      <c r="B52" s="10" t="s">
        <v>414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56">
        <v>0</v>
      </c>
      <c r="S52" s="21">
        <v>0</v>
      </c>
      <c r="T52" s="21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3</v>
      </c>
      <c r="AM52" s="55">
        <v>0</v>
      </c>
      <c r="AN52" s="55">
        <v>0</v>
      </c>
      <c r="AO52" s="55">
        <v>1</v>
      </c>
      <c r="AP52" s="55">
        <v>0</v>
      </c>
      <c r="AQ52" s="21">
        <f t="shared" si="1"/>
        <v>4</v>
      </c>
      <c r="AR52" s="7"/>
      <c r="AS52" s="7"/>
      <c r="AT52" s="7"/>
      <c r="AU52" s="7"/>
      <c r="AV52" s="7"/>
      <c r="AW52" s="7"/>
    </row>
    <row r="53" spans="1:49" ht="11.25">
      <c r="A53" s="12" t="s">
        <v>61</v>
      </c>
      <c r="B53" s="10" t="s">
        <v>2</v>
      </c>
      <c r="C53" s="21">
        <v>0</v>
      </c>
      <c r="D53" s="21">
        <v>0</v>
      </c>
      <c r="E53" s="21">
        <v>0</v>
      </c>
      <c r="F53" s="21">
        <v>3</v>
      </c>
      <c r="G53" s="21">
        <v>2</v>
      </c>
      <c r="H53" s="21">
        <v>8</v>
      </c>
      <c r="I53" s="21">
        <v>1</v>
      </c>
      <c r="J53" s="21">
        <v>2</v>
      </c>
      <c r="K53" s="21">
        <v>4</v>
      </c>
      <c r="L53" s="21">
        <v>0</v>
      </c>
      <c r="M53" s="21">
        <v>1</v>
      </c>
      <c r="N53" s="21">
        <v>1</v>
      </c>
      <c r="O53" s="21">
        <v>0</v>
      </c>
      <c r="P53" s="21">
        <v>1</v>
      </c>
      <c r="Q53" s="21">
        <v>1</v>
      </c>
      <c r="R53" s="56">
        <v>0</v>
      </c>
      <c r="S53" s="21">
        <v>0</v>
      </c>
      <c r="T53" s="21">
        <v>0</v>
      </c>
      <c r="U53" s="55">
        <v>0</v>
      </c>
      <c r="V53" s="55">
        <v>0</v>
      </c>
      <c r="W53" s="55">
        <v>1</v>
      </c>
      <c r="X53" s="55">
        <v>6</v>
      </c>
      <c r="Y53" s="55">
        <v>1</v>
      </c>
      <c r="Z53" s="55">
        <v>6</v>
      </c>
      <c r="AA53" s="55">
        <v>5</v>
      </c>
      <c r="AB53" s="55">
        <v>3</v>
      </c>
      <c r="AC53" s="55">
        <v>3</v>
      </c>
      <c r="AD53" s="55">
        <v>1</v>
      </c>
      <c r="AE53" s="55">
        <v>5</v>
      </c>
      <c r="AF53" s="55">
        <v>4</v>
      </c>
      <c r="AG53" s="55">
        <v>5</v>
      </c>
      <c r="AH53" s="55">
        <v>5</v>
      </c>
      <c r="AI53" s="55">
        <v>2</v>
      </c>
      <c r="AJ53" s="55">
        <v>4</v>
      </c>
      <c r="AK53" s="55">
        <v>2</v>
      </c>
      <c r="AL53" s="55">
        <v>4</v>
      </c>
      <c r="AM53" s="55">
        <v>4</v>
      </c>
      <c r="AN53" s="55">
        <v>6</v>
      </c>
      <c r="AO53" s="55">
        <v>5</v>
      </c>
      <c r="AP53" s="55">
        <v>0</v>
      </c>
      <c r="AQ53" s="21">
        <f t="shared" si="1"/>
        <v>96</v>
      </c>
      <c r="AR53" s="7"/>
      <c r="AS53" s="7"/>
      <c r="AT53" s="7"/>
      <c r="AU53" s="7"/>
      <c r="AV53" s="7"/>
      <c r="AW53" s="7"/>
    </row>
    <row r="54" spans="1:49" ht="11.25">
      <c r="A54" s="12" t="s">
        <v>61</v>
      </c>
      <c r="B54" s="10" t="s">
        <v>385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1</v>
      </c>
      <c r="AD54" s="21">
        <v>1</v>
      </c>
      <c r="AE54" s="21">
        <v>0</v>
      </c>
      <c r="AF54" s="21">
        <v>2</v>
      </c>
      <c r="AG54" s="55">
        <v>2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2</v>
      </c>
      <c r="AP54" s="55">
        <v>0</v>
      </c>
      <c r="AQ54" s="21">
        <f t="shared" si="1"/>
        <v>8</v>
      </c>
      <c r="AR54" s="7"/>
      <c r="AS54" s="7"/>
      <c r="AT54" s="7"/>
      <c r="AU54" s="7"/>
      <c r="AV54" s="7"/>
      <c r="AW54" s="7"/>
    </row>
    <row r="55" spans="1:49" ht="11.25">
      <c r="A55" s="12" t="s">
        <v>61</v>
      </c>
      <c r="B55" s="10" t="s">
        <v>424</v>
      </c>
      <c r="C55" s="21">
        <v>17</v>
      </c>
      <c r="D55" s="21">
        <v>1</v>
      </c>
      <c r="E55" s="21">
        <v>4</v>
      </c>
      <c r="F55" s="21">
        <v>1</v>
      </c>
      <c r="G55" s="21">
        <v>4</v>
      </c>
      <c r="H55" s="21">
        <v>1</v>
      </c>
      <c r="I55" s="21">
        <v>0</v>
      </c>
      <c r="J55" s="21">
        <v>2</v>
      </c>
      <c r="K55" s="21">
        <v>0</v>
      </c>
      <c r="L55" s="21">
        <v>0</v>
      </c>
      <c r="M55" s="21">
        <v>0</v>
      </c>
      <c r="N55" s="21">
        <v>3</v>
      </c>
      <c r="O55" s="21">
        <v>0</v>
      </c>
      <c r="P55" s="21">
        <v>1</v>
      </c>
      <c r="Q55" s="21">
        <v>1</v>
      </c>
      <c r="R55" s="56">
        <v>0</v>
      </c>
      <c r="S55" s="21">
        <v>1</v>
      </c>
      <c r="T55" s="21">
        <v>0</v>
      </c>
      <c r="U55" s="55">
        <v>0</v>
      </c>
      <c r="V55" s="55">
        <v>0</v>
      </c>
      <c r="W55" s="55">
        <v>0</v>
      </c>
      <c r="X55" s="55">
        <v>1</v>
      </c>
      <c r="Y55" s="55">
        <v>0</v>
      </c>
      <c r="Z55" s="55">
        <v>1</v>
      </c>
      <c r="AA55" s="55">
        <v>0</v>
      </c>
      <c r="AB55" s="55">
        <v>1</v>
      </c>
      <c r="AC55" s="55">
        <v>2</v>
      </c>
      <c r="AD55" s="55">
        <v>0</v>
      </c>
      <c r="AE55" s="55">
        <v>0</v>
      </c>
      <c r="AF55" s="55">
        <v>0</v>
      </c>
      <c r="AG55" s="55">
        <v>0</v>
      </c>
      <c r="AH55" s="55">
        <v>1</v>
      </c>
      <c r="AI55" s="55">
        <v>1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21">
        <f t="shared" si="1"/>
        <v>43</v>
      </c>
      <c r="AR55" s="7"/>
      <c r="AS55" s="7"/>
      <c r="AT55" s="7"/>
      <c r="AU55" s="7"/>
      <c r="AV55" s="7"/>
      <c r="AW55" s="7"/>
    </row>
    <row r="56" spans="1:49" ht="11.25">
      <c r="A56" s="12" t="s">
        <v>61</v>
      </c>
      <c r="B56" s="10" t="s">
        <v>235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56">
        <v>0</v>
      </c>
      <c r="S56" s="21">
        <v>0</v>
      </c>
      <c r="T56" s="21">
        <v>0</v>
      </c>
      <c r="U56" s="55">
        <v>0</v>
      </c>
      <c r="V56" s="55">
        <v>0</v>
      </c>
      <c r="W56" s="55">
        <v>1</v>
      </c>
      <c r="X56" s="55">
        <v>1</v>
      </c>
      <c r="Y56" s="55">
        <v>0</v>
      </c>
      <c r="Z56" s="55">
        <v>0</v>
      </c>
      <c r="AA56" s="55">
        <v>2</v>
      </c>
      <c r="AB56" s="55">
        <v>3</v>
      </c>
      <c r="AC56" s="55">
        <v>1</v>
      </c>
      <c r="AD56" s="55">
        <v>2</v>
      </c>
      <c r="AE56" s="55">
        <v>1</v>
      </c>
      <c r="AF56" s="55">
        <v>1</v>
      </c>
      <c r="AG56" s="55">
        <v>1</v>
      </c>
      <c r="AH56" s="55">
        <v>1</v>
      </c>
      <c r="AI56" s="55">
        <v>1</v>
      </c>
      <c r="AJ56" s="55">
        <v>0</v>
      </c>
      <c r="AK56" s="55">
        <v>1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21">
        <f t="shared" si="1"/>
        <v>16</v>
      </c>
      <c r="AR56" s="7"/>
      <c r="AS56" s="7"/>
      <c r="AT56" s="7"/>
      <c r="AU56" s="7"/>
      <c r="AV56" s="7"/>
      <c r="AW56" s="7"/>
    </row>
    <row r="57" spans="1:49" ht="11.25">
      <c r="A57" s="12" t="s">
        <v>61</v>
      </c>
      <c r="B57" s="10" t="s">
        <v>416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1</v>
      </c>
      <c r="AL57" s="55">
        <v>1</v>
      </c>
      <c r="AM57" s="55">
        <v>3</v>
      </c>
      <c r="AN57" s="55">
        <v>12</v>
      </c>
      <c r="AO57" s="55">
        <v>1</v>
      </c>
      <c r="AP57" s="55">
        <v>0</v>
      </c>
      <c r="AQ57" s="21">
        <f t="shared" si="1"/>
        <v>18</v>
      </c>
      <c r="AR57" s="7"/>
      <c r="AS57" s="7"/>
      <c r="AT57" s="7"/>
      <c r="AU57" s="7"/>
      <c r="AV57" s="7"/>
      <c r="AW57" s="7"/>
    </row>
    <row r="58" spans="1:49" ht="11.25">
      <c r="A58" s="12" t="s">
        <v>61</v>
      </c>
      <c r="B58" s="10" t="s">
        <v>329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2</v>
      </c>
      <c r="AC58" s="21">
        <v>4</v>
      </c>
      <c r="AD58" s="55">
        <v>7</v>
      </c>
      <c r="AE58" s="55">
        <v>3</v>
      </c>
      <c r="AF58" s="55">
        <v>3</v>
      </c>
      <c r="AG58" s="55">
        <v>3</v>
      </c>
      <c r="AH58" s="55">
        <v>1</v>
      </c>
      <c r="AI58" s="55">
        <v>4</v>
      </c>
      <c r="AJ58" s="55">
        <v>2</v>
      </c>
      <c r="AK58" s="55">
        <v>4</v>
      </c>
      <c r="AL58" s="55">
        <v>2</v>
      </c>
      <c r="AM58" s="55">
        <v>3</v>
      </c>
      <c r="AN58" s="55">
        <v>1</v>
      </c>
      <c r="AO58" s="55">
        <v>1</v>
      </c>
      <c r="AP58" s="55">
        <v>0</v>
      </c>
      <c r="AQ58" s="21">
        <f t="shared" si="1"/>
        <v>40</v>
      </c>
      <c r="AR58" s="7"/>
      <c r="AS58" s="7"/>
      <c r="AT58" s="7"/>
      <c r="AU58" s="7"/>
      <c r="AV58" s="7"/>
      <c r="AW58" s="7"/>
    </row>
    <row r="59" spans="1:49" ht="11.25">
      <c r="A59" s="12" t="s">
        <v>61</v>
      </c>
      <c r="B59" s="10" t="s">
        <v>188</v>
      </c>
      <c r="C59" s="21">
        <v>29</v>
      </c>
      <c r="D59" s="21">
        <v>19</v>
      </c>
      <c r="E59" s="21">
        <v>0</v>
      </c>
      <c r="F59" s="21">
        <v>2</v>
      </c>
      <c r="G59" s="21">
        <v>8</v>
      </c>
      <c r="H59" s="21">
        <v>5</v>
      </c>
      <c r="I59" s="21">
        <v>1</v>
      </c>
      <c r="J59" s="21">
        <v>3</v>
      </c>
      <c r="K59" s="21">
        <v>1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56">
        <v>0</v>
      </c>
      <c r="S59" s="21">
        <v>0</v>
      </c>
      <c r="T59" s="21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21">
        <f t="shared" si="1"/>
        <v>68</v>
      </c>
      <c r="AR59" s="7"/>
      <c r="AS59" s="7"/>
      <c r="AT59" s="7"/>
      <c r="AU59" s="7"/>
      <c r="AV59" s="7"/>
      <c r="AW59" s="7"/>
    </row>
    <row r="60" spans="1:49" ht="11.25">
      <c r="A60" s="12" t="s">
        <v>61</v>
      </c>
      <c r="B60" s="10" t="s">
        <v>279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1</v>
      </c>
      <c r="X60" s="21">
        <v>3</v>
      </c>
      <c r="Y60" s="55">
        <v>0</v>
      </c>
      <c r="Z60" s="55">
        <v>0</v>
      </c>
      <c r="AA60" s="55">
        <v>0</v>
      </c>
      <c r="AB60" s="55">
        <v>1</v>
      </c>
      <c r="AC60" s="55">
        <v>0</v>
      </c>
      <c r="AD60" s="55">
        <v>3</v>
      </c>
      <c r="AE60" s="55">
        <v>1</v>
      </c>
      <c r="AF60" s="55">
        <v>1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1</v>
      </c>
      <c r="AO60" s="55">
        <v>0</v>
      </c>
      <c r="AP60" s="55">
        <v>0</v>
      </c>
      <c r="AQ60" s="21">
        <f t="shared" si="1"/>
        <v>11</v>
      </c>
      <c r="AR60" s="7"/>
      <c r="AS60" s="7"/>
      <c r="AT60" s="7"/>
      <c r="AU60" s="7"/>
      <c r="AV60" s="7"/>
      <c r="AW60" s="7"/>
    </row>
    <row r="61" spans="1:49" ht="11.25">
      <c r="A61" s="12" t="s">
        <v>61</v>
      </c>
      <c r="B61" s="10" t="s">
        <v>275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55">
        <v>0</v>
      </c>
      <c r="AC61" s="55">
        <v>2</v>
      </c>
      <c r="AD61" s="55">
        <v>0</v>
      </c>
      <c r="AE61" s="55">
        <v>1</v>
      </c>
      <c r="AF61" s="55">
        <v>1</v>
      </c>
      <c r="AG61" s="55">
        <v>1</v>
      </c>
      <c r="AH61" s="55">
        <v>0</v>
      </c>
      <c r="AI61" s="55">
        <v>0</v>
      </c>
      <c r="AJ61" s="55">
        <v>0</v>
      </c>
      <c r="AK61" s="55">
        <v>1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21">
        <f t="shared" si="1"/>
        <v>6</v>
      </c>
      <c r="AR61" s="7"/>
      <c r="AS61" s="7"/>
      <c r="AT61" s="7"/>
      <c r="AU61" s="7"/>
      <c r="AV61" s="7"/>
      <c r="AW61" s="7"/>
    </row>
    <row r="62" spans="1:49" ht="11.25">
      <c r="A62" s="12" t="s">
        <v>61</v>
      </c>
      <c r="B62" s="10" t="s">
        <v>418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1</v>
      </c>
      <c r="M62" s="21">
        <v>2</v>
      </c>
      <c r="N62" s="21">
        <v>3</v>
      </c>
      <c r="O62" s="21">
        <v>6</v>
      </c>
      <c r="P62" s="21">
        <v>7</v>
      </c>
      <c r="Q62" s="21">
        <v>8</v>
      </c>
      <c r="R62" s="56">
        <v>15</v>
      </c>
      <c r="S62" s="21">
        <v>4</v>
      </c>
      <c r="T62" s="21">
        <v>16</v>
      </c>
      <c r="U62" s="55">
        <v>9</v>
      </c>
      <c r="V62" s="55">
        <v>16</v>
      </c>
      <c r="W62" s="55">
        <v>14</v>
      </c>
      <c r="X62" s="55">
        <v>7</v>
      </c>
      <c r="Y62" s="55">
        <v>12</v>
      </c>
      <c r="Z62" s="55">
        <v>15</v>
      </c>
      <c r="AA62" s="55">
        <v>6</v>
      </c>
      <c r="AB62" s="55">
        <v>6</v>
      </c>
      <c r="AC62" s="55">
        <v>4</v>
      </c>
      <c r="AD62" s="55">
        <v>3</v>
      </c>
      <c r="AE62" s="55">
        <v>1</v>
      </c>
      <c r="AF62" s="55">
        <v>1</v>
      </c>
      <c r="AG62" s="55">
        <v>0</v>
      </c>
      <c r="AH62" s="55">
        <v>0</v>
      </c>
      <c r="AI62" s="55">
        <v>1</v>
      </c>
      <c r="AJ62" s="55">
        <v>1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21">
        <f t="shared" si="1"/>
        <v>158</v>
      </c>
      <c r="AR62" s="7"/>
      <c r="AS62" s="7"/>
      <c r="AT62" s="7"/>
      <c r="AU62" s="7"/>
      <c r="AV62" s="7"/>
      <c r="AW62" s="7"/>
    </row>
    <row r="63" spans="1:49" ht="11.25">
      <c r="A63" s="12" t="s">
        <v>61</v>
      </c>
      <c r="B63" s="10" t="s">
        <v>322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4</v>
      </c>
      <c r="AB63" s="21">
        <v>2</v>
      </c>
      <c r="AC63" s="21">
        <v>0</v>
      </c>
      <c r="AD63" s="55">
        <v>0</v>
      </c>
      <c r="AE63" s="55">
        <v>0</v>
      </c>
      <c r="AF63" s="55">
        <v>4</v>
      </c>
      <c r="AG63" s="55">
        <v>1</v>
      </c>
      <c r="AH63" s="55">
        <v>0</v>
      </c>
      <c r="AI63" s="55">
        <v>0</v>
      </c>
      <c r="AJ63" s="55">
        <v>2</v>
      </c>
      <c r="AK63" s="55">
        <v>0</v>
      </c>
      <c r="AL63" s="55">
        <v>1</v>
      </c>
      <c r="AM63" s="55">
        <v>0</v>
      </c>
      <c r="AN63" s="55">
        <v>1</v>
      </c>
      <c r="AO63" s="55">
        <v>0</v>
      </c>
      <c r="AP63" s="55">
        <v>0</v>
      </c>
      <c r="AQ63" s="21">
        <f t="shared" si="1"/>
        <v>15</v>
      </c>
      <c r="AR63" s="7"/>
      <c r="AS63" s="7"/>
      <c r="AT63" s="7"/>
      <c r="AU63" s="7"/>
      <c r="AV63" s="7"/>
      <c r="AW63" s="7"/>
    </row>
    <row r="64" spans="1:49" ht="11.25">
      <c r="A64" s="12" t="s">
        <v>61</v>
      </c>
      <c r="B64" s="10" t="s">
        <v>22</v>
      </c>
      <c r="C64" s="21">
        <v>2</v>
      </c>
      <c r="D64" s="21">
        <v>0</v>
      </c>
      <c r="E64" s="21">
        <v>1</v>
      </c>
      <c r="F64" s="21">
        <v>6</v>
      </c>
      <c r="G64" s="21">
        <v>1</v>
      </c>
      <c r="H64" s="21">
        <v>1</v>
      </c>
      <c r="I64" s="21">
        <v>8</v>
      </c>
      <c r="J64" s="21">
        <v>5</v>
      </c>
      <c r="K64" s="21">
        <v>1</v>
      </c>
      <c r="L64" s="21">
        <v>2</v>
      </c>
      <c r="M64" s="21">
        <v>2</v>
      </c>
      <c r="N64" s="21">
        <v>3</v>
      </c>
      <c r="O64" s="21">
        <v>2</v>
      </c>
      <c r="P64" s="21">
        <v>4</v>
      </c>
      <c r="Q64" s="21">
        <v>0</v>
      </c>
      <c r="R64" s="56">
        <v>3</v>
      </c>
      <c r="S64" s="21">
        <v>0</v>
      </c>
      <c r="T64" s="21">
        <v>3</v>
      </c>
      <c r="U64" s="55">
        <v>2</v>
      </c>
      <c r="V64" s="55">
        <v>2</v>
      </c>
      <c r="W64" s="55">
        <v>1</v>
      </c>
      <c r="X64" s="55">
        <v>1</v>
      </c>
      <c r="Y64" s="55">
        <v>4</v>
      </c>
      <c r="Z64" s="55">
        <v>1</v>
      </c>
      <c r="AA64" s="55">
        <v>1</v>
      </c>
      <c r="AB64" s="55">
        <v>4</v>
      </c>
      <c r="AC64" s="55">
        <v>7</v>
      </c>
      <c r="AD64" s="55">
        <v>3</v>
      </c>
      <c r="AE64" s="55">
        <v>4</v>
      </c>
      <c r="AF64" s="55">
        <v>2</v>
      </c>
      <c r="AG64" s="55">
        <v>2</v>
      </c>
      <c r="AH64" s="55">
        <v>3</v>
      </c>
      <c r="AI64" s="55">
        <v>5</v>
      </c>
      <c r="AJ64" s="55">
        <v>3</v>
      </c>
      <c r="AK64" s="55">
        <v>7</v>
      </c>
      <c r="AL64" s="55">
        <v>1</v>
      </c>
      <c r="AM64" s="55">
        <v>10</v>
      </c>
      <c r="AN64" s="55">
        <v>3</v>
      </c>
      <c r="AO64" s="55">
        <v>1</v>
      </c>
      <c r="AP64" s="55">
        <v>0</v>
      </c>
      <c r="AQ64" s="21">
        <f t="shared" si="1"/>
        <v>111</v>
      </c>
      <c r="AR64" s="7"/>
      <c r="AS64" s="7"/>
      <c r="AT64" s="7"/>
      <c r="AU64" s="7"/>
      <c r="AV64" s="7"/>
      <c r="AW64" s="7"/>
    </row>
    <row r="65" spans="1:49" ht="11.25">
      <c r="A65" s="12" t="s">
        <v>61</v>
      </c>
      <c r="B65" s="10" t="s">
        <v>237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56">
        <v>0</v>
      </c>
      <c r="S65" s="21">
        <v>0</v>
      </c>
      <c r="T65" s="21">
        <v>0</v>
      </c>
      <c r="U65" s="55">
        <v>0</v>
      </c>
      <c r="V65" s="55">
        <v>1</v>
      </c>
      <c r="W65" s="55">
        <v>2</v>
      </c>
      <c r="X65" s="55">
        <v>3</v>
      </c>
      <c r="Y65" s="55">
        <v>0</v>
      </c>
      <c r="Z65" s="55">
        <v>3</v>
      </c>
      <c r="AA65" s="55">
        <v>0</v>
      </c>
      <c r="AB65" s="55">
        <v>1</v>
      </c>
      <c r="AC65" s="55">
        <v>1</v>
      </c>
      <c r="AD65" s="55">
        <v>0</v>
      </c>
      <c r="AE65" s="55">
        <v>1</v>
      </c>
      <c r="AF65" s="55">
        <v>3</v>
      </c>
      <c r="AG65" s="55">
        <v>4</v>
      </c>
      <c r="AH65" s="55">
        <v>0</v>
      </c>
      <c r="AI65" s="55">
        <v>2</v>
      </c>
      <c r="AJ65" s="55">
        <v>1</v>
      </c>
      <c r="AK65" s="55">
        <v>3</v>
      </c>
      <c r="AL65" s="55">
        <v>6</v>
      </c>
      <c r="AM65" s="55">
        <v>9</v>
      </c>
      <c r="AN65" s="55">
        <v>1</v>
      </c>
      <c r="AO65" s="55">
        <v>3</v>
      </c>
      <c r="AP65" s="55">
        <v>1</v>
      </c>
      <c r="AQ65" s="21">
        <f t="shared" si="1"/>
        <v>45</v>
      </c>
      <c r="AR65" s="7"/>
      <c r="AS65" s="7"/>
      <c r="AT65" s="7"/>
      <c r="AU65" s="7"/>
      <c r="AV65" s="7"/>
      <c r="AW65" s="7"/>
    </row>
    <row r="66" spans="1:49" ht="11.25">
      <c r="A66" s="12" t="s">
        <v>61</v>
      </c>
      <c r="B66" s="10" t="s">
        <v>23</v>
      </c>
      <c r="C66" s="21">
        <v>11</v>
      </c>
      <c r="D66" s="21">
        <v>0</v>
      </c>
      <c r="E66" s="21">
        <v>7</v>
      </c>
      <c r="F66" s="21">
        <v>8</v>
      </c>
      <c r="G66" s="21">
        <v>6</v>
      </c>
      <c r="H66" s="21">
        <v>6</v>
      </c>
      <c r="I66" s="21">
        <v>1</v>
      </c>
      <c r="J66" s="21">
        <v>3</v>
      </c>
      <c r="K66" s="21">
        <v>2</v>
      </c>
      <c r="L66" s="21">
        <v>4</v>
      </c>
      <c r="M66" s="21">
        <v>2</v>
      </c>
      <c r="N66" s="21">
        <v>2</v>
      </c>
      <c r="O66" s="21">
        <v>2</v>
      </c>
      <c r="P66" s="21">
        <v>2</v>
      </c>
      <c r="Q66" s="21">
        <v>3</v>
      </c>
      <c r="R66" s="56">
        <v>2</v>
      </c>
      <c r="S66" s="21">
        <v>3</v>
      </c>
      <c r="T66" s="21">
        <v>3</v>
      </c>
      <c r="U66" s="55">
        <v>5</v>
      </c>
      <c r="V66" s="55">
        <v>0</v>
      </c>
      <c r="W66" s="55">
        <v>1</v>
      </c>
      <c r="X66" s="55">
        <v>3</v>
      </c>
      <c r="Y66" s="55">
        <v>3</v>
      </c>
      <c r="Z66" s="55">
        <v>3</v>
      </c>
      <c r="AA66" s="55">
        <v>2</v>
      </c>
      <c r="AB66" s="55">
        <v>3</v>
      </c>
      <c r="AC66" s="55">
        <v>6</v>
      </c>
      <c r="AD66" s="55">
        <v>1</v>
      </c>
      <c r="AE66" s="55">
        <v>1</v>
      </c>
      <c r="AF66" s="55">
        <v>2</v>
      </c>
      <c r="AG66" s="55">
        <v>2</v>
      </c>
      <c r="AH66" s="55">
        <v>1</v>
      </c>
      <c r="AI66" s="55">
        <v>0</v>
      </c>
      <c r="AJ66" s="55">
        <v>3</v>
      </c>
      <c r="AK66" s="55">
        <v>3</v>
      </c>
      <c r="AL66" s="55">
        <v>3</v>
      </c>
      <c r="AM66" s="55">
        <v>1</v>
      </c>
      <c r="AN66" s="55">
        <v>1</v>
      </c>
      <c r="AO66" s="55">
        <v>3</v>
      </c>
      <c r="AP66" s="55">
        <v>0</v>
      </c>
      <c r="AQ66" s="21">
        <f t="shared" si="1"/>
        <v>114</v>
      </c>
      <c r="AR66" s="7"/>
      <c r="AS66" s="7"/>
      <c r="AT66" s="7"/>
      <c r="AU66" s="7"/>
      <c r="AV66" s="7"/>
      <c r="AW66" s="7"/>
    </row>
    <row r="67" spans="1:49" ht="11.25">
      <c r="A67" s="12" t="s">
        <v>61</v>
      </c>
      <c r="B67" s="10" t="s">
        <v>24</v>
      </c>
      <c r="C67" s="21">
        <v>7</v>
      </c>
      <c r="D67" s="21">
        <v>2</v>
      </c>
      <c r="E67" s="21">
        <v>4</v>
      </c>
      <c r="F67" s="21">
        <v>10</v>
      </c>
      <c r="G67" s="21">
        <v>1</v>
      </c>
      <c r="H67" s="21">
        <v>4</v>
      </c>
      <c r="I67" s="21">
        <v>5</v>
      </c>
      <c r="J67" s="21">
        <v>1</v>
      </c>
      <c r="K67" s="21">
        <v>1</v>
      </c>
      <c r="L67" s="21">
        <v>2</v>
      </c>
      <c r="M67" s="21">
        <v>1</v>
      </c>
      <c r="N67" s="21">
        <v>4</v>
      </c>
      <c r="O67" s="21">
        <v>2</v>
      </c>
      <c r="P67" s="21">
        <v>0</v>
      </c>
      <c r="Q67" s="21">
        <v>3</v>
      </c>
      <c r="R67" s="56">
        <v>3</v>
      </c>
      <c r="S67" s="21">
        <v>2</v>
      </c>
      <c r="T67" s="21">
        <v>0</v>
      </c>
      <c r="U67" s="55">
        <v>4</v>
      </c>
      <c r="V67" s="55">
        <v>0</v>
      </c>
      <c r="W67" s="55">
        <v>2</v>
      </c>
      <c r="X67" s="55">
        <v>2</v>
      </c>
      <c r="Y67" s="55">
        <v>2</v>
      </c>
      <c r="Z67" s="55">
        <v>1</v>
      </c>
      <c r="AA67" s="55">
        <v>2</v>
      </c>
      <c r="AB67" s="55">
        <v>1</v>
      </c>
      <c r="AC67" s="55">
        <v>1</v>
      </c>
      <c r="AD67" s="55">
        <v>5</v>
      </c>
      <c r="AE67" s="55">
        <v>0</v>
      </c>
      <c r="AF67" s="55">
        <v>5</v>
      </c>
      <c r="AG67" s="55">
        <v>4</v>
      </c>
      <c r="AH67" s="55">
        <v>0</v>
      </c>
      <c r="AI67" s="55">
        <v>3</v>
      </c>
      <c r="AJ67" s="55">
        <v>1</v>
      </c>
      <c r="AK67" s="55">
        <v>0</v>
      </c>
      <c r="AL67" s="55">
        <v>0</v>
      </c>
      <c r="AM67" s="55">
        <v>1</v>
      </c>
      <c r="AN67" s="55">
        <v>0</v>
      </c>
      <c r="AO67" s="55">
        <v>0</v>
      </c>
      <c r="AP67" s="55">
        <v>0</v>
      </c>
      <c r="AQ67" s="21">
        <f>SUM(C67:AP67)</f>
        <v>86</v>
      </c>
      <c r="AR67" s="7"/>
      <c r="AS67" s="7"/>
      <c r="AT67" s="7"/>
      <c r="AU67" s="7"/>
      <c r="AV67" s="7"/>
      <c r="AW67" s="7"/>
    </row>
    <row r="68" spans="1:49" ht="11.25">
      <c r="A68" s="12" t="s">
        <v>61</v>
      </c>
      <c r="B68" s="10" t="s">
        <v>317</v>
      </c>
      <c r="C68" s="21">
        <v>12</v>
      </c>
      <c r="D68" s="21">
        <v>3</v>
      </c>
      <c r="E68" s="21">
        <v>7</v>
      </c>
      <c r="F68" s="21">
        <v>8</v>
      </c>
      <c r="G68" s="21">
        <v>0</v>
      </c>
      <c r="H68" s="21">
        <v>3</v>
      </c>
      <c r="I68" s="21">
        <v>4</v>
      </c>
      <c r="J68" s="21">
        <v>3</v>
      </c>
      <c r="K68" s="21">
        <v>2</v>
      </c>
      <c r="L68" s="21">
        <v>2</v>
      </c>
      <c r="M68" s="21">
        <v>1</v>
      </c>
      <c r="N68" s="21">
        <v>1</v>
      </c>
      <c r="O68" s="21">
        <v>1</v>
      </c>
      <c r="P68" s="21">
        <v>0</v>
      </c>
      <c r="Q68" s="21">
        <v>1</v>
      </c>
      <c r="R68" s="56">
        <v>3</v>
      </c>
      <c r="S68" s="21">
        <v>2</v>
      </c>
      <c r="T68" s="21">
        <v>1</v>
      </c>
      <c r="U68" s="55">
        <v>1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21">
        <f>SUM(C68:AP68)</f>
        <v>55</v>
      </c>
      <c r="AR68" s="7"/>
      <c r="AS68" s="7"/>
      <c r="AT68" s="7"/>
      <c r="AU68" s="7"/>
      <c r="AV68" s="7"/>
      <c r="AW68" s="7"/>
    </row>
    <row r="69" spans="1:49" ht="12" customHeight="1">
      <c r="A69" s="12" t="s">
        <v>61</v>
      </c>
      <c r="B69" s="10" t="s">
        <v>26</v>
      </c>
      <c r="C69" s="21">
        <v>13</v>
      </c>
      <c r="D69" s="21">
        <v>4</v>
      </c>
      <c r="E69" s="21">
        <v>13</v>
      </c>
      <c r="F69" s="21">
        <v>11</v>
      </c>
      <c r="G69" s="21">
        <v>2</v>
      </c>
      <c r="H69" s="21">
        <v>5</v>
      </c>
      <c r="I69" s="21">
        <v>4</v>
      </c>
      <c r="J69" s="21">
        <v>5</v>
      </c>
      <c r="K69" s="21">
        <v>6</v>
      </c>
      <c r="L69" s="21">
        <v>6</v>
      </c>
      <c r="M69" s="21">
        <v>1</v>
      </c>
      <c r="N69" s="21">
        <v>1</v>
      </c>
      <c r="O69" s="21">
        <v>4</v>
      </c>
      <c r="P69" s="21">
        <v>2</v>
      </c>
      <c r="Q69" s="21">
        <v>5</v>
      </c>
      <c r="R69" s="56">
        <v>4</v>
      </c>
      <c r="S69" s="21">
        <v>4</v>
      </c>
      <c r="T69" s="21">
        <v>2</v>
      </c>
      <c r="U69" s="55">
        <v>2</v>
      </c>
      <c r="V69" s="55">
        <v>2</v>
      </c>
      <c r="W69" s="55">
        <v>5</v>
      </c>
      <c r="X69" s="55">
        <v>4</v>
      </c>
      <c r="Y69" s="55">
        <v>0</v>
      </c>
      <c r="Z69" s="55">
        <v>5</v>
      </c>
      <c r="AA69" s="55">
        <v>5</v>
      </c>
      <c r="AB69" s="55">
        <v>1</v>
      </c>
      <c r="AC69" s="55">
        <v>2</v>
      </c>
      <c r="AD69" s="55">
        <v>5</v>
      </c>
      <c r="AE69" s="55">
        <v>6</v>
      </c>
      <c r="AF69" s="55">
        <v>5</v>
      </c>
      <c r="AG69" s="55">
        <v>6</v>
      </c>
      <c r="AH69" s="55">
        <v>7</v>
      </c>
      <c r="AI69" s="55">
        <v>4</v>
      </c>
      <c r="AJ69" s="55">
        <v>4</v>
      </c>
      <c r="AK69" s="55">
        <v>6</v>
      </c>
      <c r="AL69" s="55">
        <v>8</v>
      </c>
      <c r="AM69" s="55">
        <v>8</v>
      </c>
      <c r="AN69" s="55">
        <v>5</v>
      </c>
      <c r="AO69" s="55">
        <v>6</v>
      </c>
      <c r="AP69" s="55"/>
      <c r="AQ69" s="21">
        <f>SUM(C69:AO69)</f>
        <v>188</v>
      </c>
      <c r="AR69" s="7"/>
      <c r="AS69" s="7"/>
      <c r="AT69" s="7"/>
      <c r="AU69" s="7"/>
      <c r="AV69" s="7"/>
      <c r="AW69" s="7"/>
    </row>
    <row r="70" spans="1:49" ht="11.25">
      <c r="A70" s="12" t="s">
        <v>61</v>
      </c>
      <c r="B70" s="10" t="s">
        <v>177</v>
      </c>
      <c r="C70" s="2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1</v>
      </c>
      <c r="P70" s="51">
        <v>0</v>
      </c>
      <c r="Q70" s="51">
        <v>0</v>
      </c>
      <c r="R70" s="58">
        <v>21</v>
      </c>
      <c r="S70" s="21">
        <v>11</v>
      </c>
      <c r="T70" s="21">
        <v>12</v>
      </c>
      <c r="U70" s="55">
        <v>8</v>
      </c>
      <c r="V70" s="55">
        <v>4</v>
      </c>
      <c r="W70" s="55">
        <v>19</v>
      </c>
      <c r="X70" s="55">
        <v>5</v>
      </c>
      <c r="Y70" s="55">
        <v>6</v>
      </c>
      <c r="Z70" s="55">
        <v>8</v>
      </c>
      <c r="AA70" s="55">
        <v>7</v>
      </c>
      <c r="AB70" s="55">
        <v>6</v>
      </c>
      <c r="AC70" s="55">
        <v>5</v>
      </c>
      <c r="AD70" s="55">
        <v>5</v>
      </c>
      <c r="AE70" s="55">
        <v>2</v>
      </c>
      <c r="AF70" s="55">
        <v>11</v>
      </c>
      <c r="AG70" s="55">
        <v>6</v>
      </c>
      <c r="AH70" s="55">
        <v>4</v>
      </c>
      <c r="AI70" s="55">
        <v>12</v>
      </c>
      <c r="AJ70" s="55">
        <v>4</v>
      </c>
      <c r="AK70" s="55">
        <v>2</v>
      </c>
      <c r="AL70" s="55">
        <v>1</v>
      </c>
      <c r="AM70" s="55">
        <v>0</v>
      </c>
      <c r="AN70" s="55">
        <v>2</v>
      </c>
      <c r="AO70" s="55">
        <v>4</v>
      </c>
      <c r="AP70" s="55">
        <v>0</v>
      </c>
      <c r="AQ70" s="21">
        <f aca="true" t="shared" si="2" ref="AQ70:AQ104">SUM(C70:AP70)</f>
        <v>166</v>
      </c>
      <c r="AR70" s="7"/>
      <c r="AS70" s="7"/>
      <c r="AT70" s="7"/>
      <c r="AU70" s="7"/>
      <c r="AV70" s="7"/>
      <c r="AW70" s="7"/>
    </row>
    <row r="71" spans="1:49" ht="11.25">
      <c r="A71" s="12" t="s">
        <v>61</v>
      </c>
      <c r="B71" s="10" t="s">
        <v>297</v>
      </c>
      <c r="C71" s="21">
        <v>1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56">
        <v>0</v>
      </c>
      <c r="S71" s="21">
        <v>0</v>
      </c>
      <c r="T71" s="21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21">
        <f t="shared" si="2"/>
        <v>1</v>
      </c>
      <c r="AR71" s="7"/>
      <c r="AS71" s="7"/>
      <c r="AT71" s="7"/>
      <c r="AU71" s="7"/>
      <c r="AV71" s="7"/>
      <c r="AW71" s="7"/>
    </row>
    <row r="72" spans="1:49" ht="11.25">
      <c r="A72" s="12" t="s">
        <v>61</v>
      </c>
      <c r="B72" s="10" t="s">
        <v>274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1</v>
      </c>
      <c r="AA72" s="21">
        <v>0</v>
      </c>
      <c r="AB72" s="55">
        <v>0</v>
      </c>
      <c r="AC72" s="55">
        <v>2</v>
      </c>
      <c r="AD72" s="55">
        <v>2</v>
      </c>
      <c r="AE72" s="55">
        <v>0</v>
      </c>
      <c r="AF72" s="55">
        <v>0</v>
      </c>
      <c r="AG72" s="55">
        <v>1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5">
        <v>0</v>
      </c>
      <c r="AQ72" s="21">
        <f t="shared" si="2"/>
        <v>6</v>
      </c>
      <c r="AR72" s="7"/>
      <c r="AS72" s="7"/>
      <c r="AT72" s="7"/>
      <c r="AU72" s="7"/>
      <c r="AV72" s="7"/>
      <c r="AW72" s="7"/>
    </row>
    <row r="73" spans="1:49" ht="11.25">
      <c r="A73" s="12" t="s">
        <v>61</v>
      </c>
      <c r="B73" s="10" t="s">
        <v>125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4</v>
      </c>
      <c r="P73" s="21">
        <v>2</v>
      </c>
      <c r="Q73" s="21">
        <v>1</v>
      </c>
      <c r="R73" s="56">
        <v>2</v>
      </c>
      <c r="S73" s="21">
        <v>1</v>
      </c>
      <c r="T73" s="21">
        <v>1</v>
      </c>
      <c r="U73" s="55">
        <v>2</v>
      </c>
      <c r="V73" s="55">
        <v>8</v>
      </c>
      <c r="W73" s="55">
        <v>5</v>
      </c>
      <c r="X73" s="55">
        <v>2</v>
      </c>
      <c r="Y73" s="55">
        <v>4</v>
      </c>
      <c r="Z73" s="55">
        <v>2</v>
      </c>
      <c r="AA73" s="55">
        <v>2</v>
      </c>
      <c r="AB73" s="55">
        <v>2</v>
      </c>
      <c r="AC73" s="55">
        <v>2</v>
      </c>
      <c r="AD73" s="55">
        <v>3</v>
      </c>
      <c r="AE73" s="55">
        <v>1</v>
      </c>
      <c r="AF73" s="55">
        <v>3</v>
      </c>
      <c r="AG73" s="55">
        <v>4</v>
      </c>
      <c r="AH73" s="55">
        <v>0</v>
      </c>
      <c r="AI73" s="55">
        <v>5</v>
      </c>
      <c r="AJ73" s="55">
        <v>0</v>
      </c>
      <c r="AK73" s="55">
        <v>4</v>
      </c>
      <c r="AL73" s="55">
        <v>7</v>
      </c>
      <c r="AM73" s="55">
        <v>1</v>
      </c>
      <c r="AN73" s="55">
        <v>2</v>
      </c>
      <c r="AO73" s="55">
        <v>6</v>
      </c>
      <c r="AP73" s="55">
        <v>0</v>
      </c>
      <c r="AQ73" s="21">
        <f t="shared" si="2"/>
        <v>76</v>
      </c>
      <c r="AR73" s="7"/>
      <c r="AS73" s="7"/>
      <c r="AT73" s="7"/>
      <c r="AU73" s="7"/>
      <c r="AV73" s="7"/>
      <c r="AW73" s="7"/>
    </row>
    <row r="74" spans="1:49" ht="11.25">
      <c r="A74" s="12" t="s">
        <v>61</v>
      </c>
      <c r="B74" s="10" t="s">
        <v>73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1</v>
      </c>
      <c r="J74" s="21">
        <v>1</v>
      </c>
      <c r="K74" s="21">
        <v>1</v>
      </c>
      <c r="L74" s="21">
        <v>4</v>
      </c>
      <c r="M74" s="21">
        <v>4</v>
      </c>
      <c r="N74" s="21">
        <v>1</v>
      </c>
      <c r="O74" s="21">
        <v>1</v>
      </c>
      <c r="P74" s="21">
        <v>5</v>
      </c>
      <c r="Q74" s="21">
        <v>2</v>
      </c>
      <c r="R74" s="56">
        <v>0</v>
      </c>
      <c r="S74" s="21">
        <v>3</v>
      </c>
      <c r="T74" s="21">
        <v>1</v>
      </c>
      <c r="U74" s="55">
        <v>1</v>
      </c>
      <c r="V74" s="55">
        <v>6</v>
      </c>
      <c r="W74" s="55">
        <v>2</v>
      </c>
      <c r="X74" s="55">
        <v>2</v>
      </c>
      <c r="Y74" s="55">
        <v>14</v>
      </c>
      <c r="Z74" s="55">
        <v>3</v>
      </c>
      <c r="AA74" s="55">
        <v>0</v>
      </c>
      <c r="AB74" s="55">
        <v>5</v>
      </c>
      <c r="AC74" s="55">
        <v>4</v>
      </c>
      <c r="AD74" s="55">
        <v>9</v>
      </c>
      <c r="AE74" s="55">
        <v>0</v>
      </c>
      <c r="AF74" s="55">
        <v>1</v>
      </c>
      <c r="AG74" s="55">
        <v>0</v>
      </c>
      <c r="AH74" s="55">
        <v>0</v>
      </c>
      <c r="AI74" s="55">
        <v>14</v>
      </c>
      <c r="AJ74" s="55">
        <v>1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5">
        <v>0</v>
      </c>
      <c r="AQ74" s="21">
        <f t="shared" si="2"/>
        <v>86</v>
      </c>
      <c r="AR74" s="7"/>
      <c r="AS74" s="7"/>
      <c r="AT74" s="7"/>
      <c r="AU74" s="7"/>
      <c r="AV74" s="7"/>
      <c r="AW74" s="7"/>
    </row>
    <row r="75" spans="1:49" ht="11.25">
      <c r="A75" s="12" t="s">
        <v>61</v>
      </c>
      <c r="B75" s="10" t="s">
        <v>249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1</v>
      </c>
      <c r="X75" s="21">
        <v>1</v>
      </c>
      <c r="Y75" s="55">
        <v>7</v>
      </c>
      <c r="Z75" s="55">
        <v>11</v>
      </c>
      <c r="AA75" s="55">
        <v>6</v>
      </c>
      <c r="AB75" s="55">
        <v>17</v>
      </c>
      <c r="AC75" s="55">
        <v>12</v>
      </c>
      <c r="AD75" s="55">
        <v>11</v>
      </c>
      <c r="AE75" s="55">
        <v>5</v>
      </c>
      <c r="AF75" s="55">
        <v>12</v>
      </c>
      <c r="AG75" s="55">
        <v>6</v>
      </c>
      <c r="AH75" s="55">
        <v>0</v>
      </c>
      <c r="AI75" s="55">
        <v>0</v>
      </c>
      <c r="AJ75" s="55">
        <v>0</v>
      </c>
      <c r="AK75" s="55">
        <v>2</v>
      </c>
      <c r="AL75" s="55">
        <v>0</v>
      </c>
      <c r="AM75" s="55">
        <v>0</v>
      </c>
      <c r="AN75" s="55">
        <v>0</v>
      </c>
      <c r="AO75" s="55">
        <v>0</v>
      </c>
      <c r="AP75" s="55">
        <v>0</v>
      </c>
      <c r="AQ75" s="21">
        <f t="shared" si="2"/>
        <v>91</v>
      </c>
      <c r="AR75" s="7"/>
      <c r="AS75" s="7"/>
      <c r="AT75" s="7"/>
      <c r="AU75" s="7"/>
      <c r="AV75" s="7"/>
      <c r="AW75" s="7"/>
    </row>
    <row r="76" spans="1:49" ht="11.25">
      <c r="A76" s="12" t="s">
        <v>413</v>
      </c>
      <c r="B76" s="10" t="s">
        <v>410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1</v>
      </c>
      <c r="X76" s="21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1</v>
      </c>
      <c r="AL76" s="55">
        <v>1</v>
      </c>
      <c r="AM76" s="55">
        <v>2</v>
      </c>
      <c r="AN76" s="55">
        <v>1</v>
      </c>
      <c r="AO76" s="55">
        <v>0</v>
      </c>
      <c r="AP76" s="55">
        <v>0</v>
      </c>
      <c r="AQ76" s="21">
        <f t="shared" si="2"/>
        <v>6</v>
      </c>
      <c r="AR76" s="7"/>
      <c r="AS76" s="7"/>
      <c r="AT76" s="7"/>
      <c r="AU76" s="7"/>
      <c r="AV76" s="7"/>
      <c r="AW76" s="7"/>
    </row>
    <row r="77" spans="1:49" ht="11.25">
      <c r="A77" s="12" t="s">
        <v>61</v>
      </c>
      <c r="B77" s="10" t="s">
        <v>149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2</v>
      </c>
      <c r="R77" s="56">
        <v>0</v>
      </c>
      <c r="S77" s="21">
        <v>2</v>
      </c>
      <c r="T77" s="21">
        <v>2</v>
      </c>
      <c r="U77" s="55">
        <v>3</v>
      </c>
      <c r="V77" s="55">
        <v>4</v>
      </c>
      <c r="W77" s="55">
        <v>5</v>
      </c>
      <c r="X77" s="55">
        <v>5</v>
      </c>
      <c r="Y77" s="55">
        <v>6</v>
      </c>
      <c r="Z77" s="55">
        <v>5</v>
      </c>
      <c r="AA77" s="55">
        <v>0</v>
      </c>
      <c r="AB77" s="55">
        <v>5</v>
      </c>
      <c r="AC77" s="55">
        <v>11</v>
      </c>
      <c r="AD77" s="55">
        <v>3</v>
      </c>
      <c r="AE77" s="55">
        <v>1</v>
      </c>
      <c r="AF77" s="55">
        <v>6</v>
      </c>
      <c r="AG77" s="55">
        <v>3</v>
      </c>
      <c r="AH77" s="55">
        <v>2</v>
      </c>
      <c r="AI77" s="55">
        <v>5</v>
      </c>
      <c r="AJ77" s="55">
        <v>8</v>
      </c>
      <c r="AK77" s="55">
        <v>2</v>
      </c>
      <c r="AL77" s="55">
        <v>3</v>
      </c>
      <c r="AM77" s="55">
        <v>5</v>
      </c>
      <c r="AN77" s="55">
        <v>7</v>
      </c>
      <c r="AO77" s="55">
        <v>6</v>
      </c>
      <c r="AP77" s="55">
        <v>0</v>
      </c>
      <c r="AQ77" s="21">
        <f t="shared" si="2"/>
        <v>101</v>
      </c>
      <c r="AR77" s="7"/>
      <c r="AS77" s="7"/>
      <c r="AT77" s="7"/>
      <c r="AU77" s="7"/>
      <c r="AV77" s="7"/>
      <c r="AW77" s="7"/>
    </row>
    <row r="78" spans="1:49" ht="11.25">
      <c r="A78" s="12" t="s">
        <v>61</v>
      </c>
      <c r="B78" s="10" t="s">
        <v>244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2</v>
      </c>
      <c r="X78" s="21">
        <v>2</v>
      </c>
      <c r="Y78" s="55">
        <v>0</v>
      </c>
      <c r="Z78" s="55">
        <v>1</v>
      </c>
      <c r="AA78" s="55">
        <v>2</v>
      </c>
      <c r="AB78" s="55">
        <v>0</v>
      </c>
      <c r="AC78" s="55">
        <v>1</v>
      </c>
      <c r="AD78" s="55">
        <v>0</v>
      </c>
      <c r="AE78" s="55">
        <v>2</v>
      </c>
      <c r="AF78" s="55">
        <v>2</v>
      </c>
      <c r="AG78" s="55">
        <v>2</v>
      </c>
      <c r="AH78" s="55">
        <v>0</v>
      </c>
      <c r="AI78" s="55">
        <v>3</v>
      </c>
      <c r="AJ78" s="55">
        <v>1</v>
      </c>
      <c r="AK78" s="55">
        <v>0</v>
      </c>
      <c r="AL78" s="55">
        <v>1</v>
      </c>
      <c r="AM78" s="55">
        <v>3</v>
      </c>
      <c r="AN78" s="55">
        <v>1</v>
      </c>
      <c r="AO78" s="55">
        <v>4</v>
      </c>
      <c r="AP78" s="55">
        <v>1</v>
      </c>
      <c r="AQ78" s="21">
        <f t="shared" si="2"/>
        <v>28</v>
      </c>
      <c r="AR78" s="7"/>
      <c r="AS78" s="7"/>
      <c r="AT78" s="7"/>
      <c r="AU78" s="7"/>
      <c r="AV78" s="7"/>
      <c r="AW78" s="7"/>
    </row>
    <row r="79" spans="1:49" ht="11.25">
      <c r="A79" s="12" t="s">
        <v>61</v>
      </c>
      <c r="B79" s="10" t="s">
        <v>394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2</v>
      </c>
      <c r="AH79" s="21">
        <v>2</v>
      </c>
      <c r="AI79" s="21">
        <v>1</v>
      </c>
      <c r="AJ79" s="21">
        <v>0</v>
      </c>
      <c r="AK79" s="21">
        <v>0</v>
      </c>
      <c r="AL79" s="21">
        <v>0</v>
      </c>
      <c r="AM79" s="21">
        <v>0</v>
      </c>
      <c r="AN79" s="21">
        <v>1</v>
      </c>
      <c r="AO79" s="21">
        <v>1</v>
      </c>
      <c r="AP79" s="21">
        <v>0</v>
      </c>
      <c r="AQ79" s="21">
        <f t="shared" si="2"/>
        <v>7</v>
      </c>
      <c r="AR79" s="7"/>
      <c r="AS79" s="7"/>
      <c r="AT79" s="7"/>
      <c r="AU79" s="7"/>
      <c r="AV79" s="7"/>
      <c r="AW79" s="7"/>
    </row>
    <row r="80" spans="1:49" ht="11.25">
      <c r="A80" s="12" t="s">
        <v>61</v>
      </c>
      <c r="B80" s="10" t="s">
        <v>243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1</v>
      </c>
      <c r="X80" s="21">
        <v>0</v>
      </c>
      <c r="Y80" s="55">
        <v>0</v>
      </c>
      <c r="Z80" s="55">
        <v>1</v>
      </c>
      <c r="AA80" s="55">
        <v>0</v>
      </c>
      <c r="AB80" s="55">
        <v>1</v>
      </c>
      <c r="AC80" s="55">
        <v>0</v>
      </c>
      <c r="AD80" s="55">
        <v>2</v>
      </c>
      <c r="AE80" s="55">
        <v>0</v>
      </c>
      <c r="AF80" s="55">
        <v>1</v>
      </c>
      <c r="AG80" s="55">
        <v>0</v>
      </c>
      <c r="AH80" s="55">
        <v>1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5">
        <v>0</v>
      </c>
      <c r="AQ80" s="21">
        <f t="shared" si="2"/>
        <v>7</v>
      </c>
      <c r="AR80" s="7"/>
      <c r="AS80" s="7"/>
      <c r="AT80" s="7"/>
      <c r="AU80" s="7"/>
      <c r="AV80" s="7"/>
      <c r="AW80" s="7"/>
    </row>
    <row r="81" spans="1:49" ht="11.25">
      <c r="A81" s="12" t="s">
        <v>61</v>
      </c>
      <c r="B81" s="10" t="s">
        <v>132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3</v>
      </c>
      <c r="N81" s="21">
        <v>8</v>
      </c>
      <c r="O81" s="21">
        <v>3</v>
      </c>
      <c r="P81" s="21">
        <v>4</v>
      </c>
      <c r="Q81" s="21">
        <v>4</v>
      </c>
      <c r="R81" s="56">
        <v>2</v>
      </c>
      <c r="S81" s="21">
        <v>0</v>
      </c>
      <c r="T81" s="21">
        <v>3</v>
      </c>
      <c r="U81" s="55">
        <v>4</v>
      </c>
      <c r="V81" s="55">
        <v>1</v>
      </c>
      <c r="W81" s="55">
        <v>8</v>
      </c>
      <c r="X81" s="55">
        <v>6</v>
      </c>
      <c r="Y81" s="55">
        <v>4</v>
      </c>
      <c r="Z81" s="55">
        <v>3</v>
      </c>
      <c r="AA81" s="55">
        <v>4</v>
      </c>
      <c r="AB81" s="55">
        <v>2</v>
      </c>
      <c r="AC81" s="55">
        <v>2</v>
      </c>
      <c r="AD81" s="55">
        <v>1</v>
      </c>
      <c r="AE81" s="55">
        <v>0</v>
      </c>
      <c r="AF81" s="55">
        <v>1</v>
      </c>
      <c r="AG81" s="55">
        <v>1</v>
      </c>
      <c r="AH81" s="55">
        <v>1</v>
      </c>
      <c r="AI81" s="55">
        <v>5</v>
      </c>
      <c r="AJ81" s="55">
        <v>1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21">
        <f t="shared" si="2"/>
        <v>71</v>
      </c>
      <c r="AR81" s="7"/>
      <c r="AS81" s="7"/>
      <c r="AT81" s="7"/>
      <c r="AU81" s="7"/>
      <c r="AV81" s="7"/>
      <c r="AW81" s="7"/>
    </row>
    <row r="82" spans="1:49" ht="11.25">
      <c r="A82" s="12" t="s">
        <v>61</v>
      </c>
      <c r="B82" s="10" t="s">
        <v>425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56">
        <v>0</v>
      </c>
      <c r="S82" s="21">
        <v>0</v>
      </c>
      <c r="T82" s="21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1</v>
      </c>
      <c r="AP82" s="55">
        <v>0</v>
      </c>
      <c r="AQ82" s="21">
        <f t="shared" si="2"/>
        <v>1</v>
      </c>
      <c r="AR82" s="7"/>
      <c r="AS82" s="7"/>
      <c r="AT82" s="7"/>
      <c r="AU82" s="7"/>
      <c r="AV82" s="7"/>
      <c r="AW82" s="7"/>
    </row>
    <row r="83" spans="1:49" ht="11.25">
      <c r="A83" s="12" t="s">
        <v>61</v>
      </c>
      <c r="B83" s="10" t="s">
        <v>296</v>
      </c>
      <c r="C83" s="21">
        <v>13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56">
        <v>0</v>
      </c>
      <c r="S83" s="21">
        <v>0</v>
      </c>
      <c r="T83" s="21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5">
        <v>0</v>
      </c>
      <c r="AQ83" s="21">
        <f t="shared" si="2"/>
        <v>13</v>
      </c>
      <c r="AR83" s="7"/>
      <c r="AS83" s="7"/>
      <c r="AT83" s="7"/>
      <c r="AU83" s="7"/>
      <c r="AV83" s="7"/>
      <c r="AW83" s="7"/>
    </row>
    <row r="84" spans="1:49" ht="11.25">
      <c r="A84" s="12" t="s">
        <v>62</v>
      </c>
      <c r="B84" s="10" t="s">
        <v>248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1</v>
      </c>
      <c r="V84" s="21">
        <v>0</v>
      </c>
      <c r="W84" s="21">
        <v>0</v>
      </c>
      <c r="X84" s="21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5">
        <v>0</v>
      </c>
      <c r="AQ84" s="21">
        <f t="shared" si="2"/>
        <v>1</v>
      </c>
      <c r="AR84" s="7"/>
      <c r="AS84" s="7"/>
      <c r="AT84" s="7"/>
      <c r="AU84" s="7"/>
      <c r="AV84" s="7"/>
      <c r="AW84" s="7"/>
    </row>
    <row r="85" spans="1:49" ht="11.25">
      <c r="A85" s="12" t="s">
        <v>62</v>
      </c>
      <c r="B85" s="10" t="s">
        <v>190</v>
      </c>
      <c r="C85" s="21">
        <v>0</v>
      </c>
      <c r="D85" s="21">
        <v>0</v>
      </c>
      <c r="E85" s="21">
        <v>1</v>
      </c>
      <c r="F85" s="21">
        <v>1</v>
      </c>
      <c r="G85" s="21">
        <v>1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0</v>
      </c>
      <c r="Q85" s="21">
        <v>0</v>
      </c>
      <c r="R85" s="56">
        <v>0</v>
      </c>
      <c r="S85" s="21">
        <v>0</v>
      </c>
      <c r="T85" s="21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5">
        <v>0</v>
      </c>
      <c r="AQ85" s="21">
        <f t="shared" si="2"/>
        <v>4</v>
      </c>
      <c r="AR85" s="7"/>
      <c r="AS85" s="7"/>
      <c r="AT85" s="7"/>
      <c r="AU85" s="7"/>
      <c r="AV85" s="7"/>
      <c r="AW85" s="7"/>
    </row>
    <row r="86" spans="1:49" ht="11.25">
      <c r="A86" s="12" t="s">
        <v>62</v>
      </c>
      <c r="B86" s="12" t="s">
        <v>315</v>
      </c>
      <c r="C86" s="21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9">
        <v>1</v>
      </c>
      <c r="S86" s="21">
        <v>0</v>
      </c>
      <c r="T86" s="21">
        <v>4</v>
      </c>
      <c r="U86" s="55">
        <v>4</v>
      </c>
      <c r="V86" s="55">
        <v>1</v>
      </c>
      <c r="W86" s="55">
        <v>3</v>
      </c>
      <c r="X86" s="55">
        <v>2</v>
      </c>
      <c r="Y86" s="55">
        <v>0</v>
      </c>
      <c r="Z86" s="55">
        <v>4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21">
        <f t="shared" si="2"/>
        <v>19</v>
      </c>
      <c r="AR86" s="7"/>
      <c r="AS86" s="7"/>
      <c r="AT86" s="7"/>
      <c r="AU86" s="7"/>
      <c r="AV86" s="7"/>
      <c r="AW86" s="7"/>
    </row>
    <row r="87" spans="1:49" ht="11.25">
      <c r="A87" s="12" t="s">
        <v>62</v>
      </c>
      <c r="B87" s="10" t="s">
        <v>27</v>
      </c>
      <c r="C87" s="21">
        <v>7</v>
      </c>
      <c r="D87" s="21">
        <v>1</v>
      </c>
      <c r="E87" s="21">
        <v>0</v>
      </c>
      <c r="F87" s="21">
        <v>3</v>
      </c>
      <c r="G87" s="21">
        <v>0</v>
      </c>
      <c r="H87" s="21">
        <v>3</v>
      </c>
      <c r="I87" s="21">
        <v>2</v>
      </c>
      <c r="J87" s="21">
        <v>0</v>
      </c>
      <c r="K87" s="21">
        <v>0</v>
      </c>
      <c r="L87" s="21">
        <v>1</v>
      </c>
      <c r="M87" s="21">
        <v>0</v>
      </c>
      <c r="N87" s="21">
        <v>1</v>
      </c>
      <c r="O87" s="21">
        <v>2</v>
      </c>
      <c r="P87" s="21">
        <v>0</v>
      </c>
      <c r="Q87" s="21">
        <v>0</v>
      </c>
      <c r="R87" s="56">
        <v>0</v>
      </c>
      <c r="S87" s="21">
        <v>0</v>
      </c>
      <c r="T87" s="21">
        <v>0</v>
      </c>
      <c r="U87" s="55">
        <v>1</v>
      </c>
      <c r="V87" s="55">
        <v>0</v>
      </c>
      <c r="W87" s="55">
        <v>0</v>
      </c>
      <c r="X87" s="55">
        <v>0</v>
      </c>
      <c r="Y87" s="55">
        <v>0</v>
      </c>
      <c r="Z87" s="55">
        <v>2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1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21">
        <f t="shared" si="2"/>
        <v>24</v>
      </c>
      <c r="AR87" s="7"/>
      <c r="AS87" s="7"/>
      <c r="AT87" s="7"/>
      <c r="AU87" s="7"/>
      <c r="AV87" s="7"/>
      <c r="AW87" s="7"/>
    </row>
    <row r="88" spans="1:49" ht="11.25">
      <c r="A88" s="12" t="s">
        <v>62</v>
      </c>
      <c r="B88" s="10" t="s">
        <v>127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1</v>
      </c>
      <c r="J88" s="21">
        <v>0</v>
      </c>
      <c r="K88" s="21">
        <v>0</v>
      </c>
      <c r="L88" s="21">
        <v>0</v>
      </c>
      <c r="M88" s="21">
        <v>0</v>
      </c>
      <c r="N88" s="21">
        <v>1</v>
      </c>
      <c r="O88" s="21">
        <v>1</v>
      </c>
      <c r="P88" s="21">
        <v>0</v>
      </c>
      <c r="Q88" s="21">
        <v>1</v>
      </c>
      <c r="R88" s="56">
        <v>0</v>
      </c>
      <c r="S88" s="21">
        <v>0</v>
      </c>
      <c r="T88" s="21">
        <v>0</v>
      </c>
      <c r="U88" s="55">
        <v>0</v>
      </c>
      <c r="V88" s="55">
        <v>0</v>
      </c>
      <c r="W88" s="55">
        <v>1</v>
      </c>
      <c r="X88" s="55">
        <v>1</v>
      </c>
      <c r="Y88" s="55">
        <v>1</v>
      </c>
      <c r="Z88" s="55">
        <v>1</v>
      </c>
      <c r="AA88" s="55">
        <v>0</v>
      </c>
      <c r="AB88" s="55">
        <v>0</v>
      </c>
      <c r="AC88" s="55">
        <v>2</v>
      </c>
      <c r="AD88" s="55">
        <v>0</v>
      </c>
      <c r="AE88" s="55">
        <v>1</v>
      </c>
      <c r="AF88" s="55">
        <v>2</v>
      </c>
      <c r="AG88" s="55">
        <v>1</v>
      </c>
      <c r="AH88" s="55">
        <v>1</v>
      </c>
      <c r="AI88" s="55">
        <v>1</v>
      </c>
      <c r="AJ88" s="55">
        <v>0</v>
      </c>
      <c r="AK88" s="55">
        <v>0</v>
      </c>
      <c r="AL88" s="55">
        <v>0</v>
      </c>
      <c r="AM88" s="55">
        <v>2</v>
      </c>
      <c r="AN88" s="55">
        <v>0</v>
      </c>
      <c r="AO88" s="55">
        <v>2</v>
      </c>
      <c r="AP88" s="55">
        <v>0</v>
      </c>
      <c r="AQ88" s="21">
        <f t="shared" si="2"/>
        <v>20</v>
      </c>
      <c r="AR88" s="7"/>
      <c r="AS88" s="7"/>
      <c r="AT88" s="7"/>
      <c r="AU88" s="7"/>
      <c r="AV88" s="7"/>
      <c r="AW88" s="7"/>
    </row>
    <row r="89" spans="1:49" ht="11.25">
      <c r="A89" s="12" t="s">
        <v>62</v>
      </c>
      <c r="B89" s="10" t="s">
        <v>304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5">
        <v>0</v>
      </c>
      <c r="AQ89" s="21">
        <f t="shared" si="2"/>
        <v>0</v>
      </c>
      <c r="AR89" s="7"/>
      <c r="AS89" s="7"/>
      <c r="AT89" s="7"/>
      <c r="AU89" s="7"/>
      <c r="AV89" s="7"/>
      <c r="AW89" s="7"/>
    </row>
    <row r="90" spans="1:49" ht="11.25">
      <c r="A90" s="12" t="s">
        <v>62</v>
      </c>
      <c r="B90" s="10" t="s">
        <v>180</v>
      </c>
      <c r="C90" s="2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8">
        <v>0</v>
      </c>
      <c r="S90" s="21">
        <v>0</v>
      </c>
      <c r="T90" s="21">
        <v>0</v>
      </c>
      <c r="U90" s="55">
        <v>4</v>
      </c>
      <c r="V90" s="55">
        <v>2</v>
      </c>
      <c r="W90" s="55">
        <v>4</v>
      </c>
      <c r="X90" s="55">
        <v>2</v>
      </c>
      <c r="Y90" s="55">
        <v>5</v>
      </c>
      <c r="Z90" s="55">
        <v>5</v>
      </c>
      <c r="AA90" s="55">
        <v>3</v>
      </c>
      <c r="AB90" s="55">
        <v>1</v>
      </c>
      <c r="AC90" s="55">
        <v>2</v>
      </c>
      <c r="AD90" s="55">
        <v>0</v>
      </c>
      <c r="AE90" s="55">
        <v>2</v>
      </c>
      <c r="AF90" s="55">
        <v>4</v>
      </c>
      <c r="AG90" s="55">
        <v>1</v>
      </c>
      <c r="AH90" s="55">
        <v>1</v>
      </c>
      <c r="AI90" s="55">
        <v>0</v>
      </c>
      <c r="AJ90" s="55">
        <v>4</v>
      </c>
      <c r="AK90" s="55">
        <v>0</v>
      </c>
      <c r="AL90" s="55">
        <v>1</v>
      </c>
      <c r="AM90" s="55">
        <v>1</v>
      </c>
      <c r="AN90" s="55">
        <v>0</v>
      </c>
      <c r="AO90" s="55">
        <v>0</v>
      </c>
      <c r="AP90" s="55">
        <v>0</v>
      </c>
      <c r="AQ90" s="21">
        <f t="shared" si="2"/>
        <v>42</v>
      </c>
      <c r="AR90" s="7"/>
      <c r="AS90" s="7"/>
      <c r="AT90" s="7"/>
      <c r="AU90" s="7"/>
      <c r="AV90" s="7"/>
      <c r="AW90" s="7"/>
    </row>
    <row r="91" spans="1:49" ht="11.25">
      <c r="A91" s="12" t="s">
        <v>62</v>
      </c>
      <c r="B91" s="10" t="s">
        <v>191</v>
      </c>
      <c r="C91" s="21">
        <v>1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56">
        <v>0</v>
      </c>
      <c r="S91" s="21">
        <v>0</v>
      </c>
      <c r="T91" s="21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5">
        <v>0</v>
      </c>
      <c r="AQ91" s="21">
        <f t="shared" si="2"/>
        <v>1</v>
      </c>
      <c r="AR91" s="7"/>
      <c r="AS91" s="7"/>
      <c r="AT91" s="7"/>
      <c r="AU91" s="7"/>
      <c r="AV91" s="7"/>
      <c r="AW91" s="7"/>
    </row>
    <row r="92" spans="1:49" ht="11.25">
      <c r="A92" s="12" t="s">
        <v>62</v>
      </c>
      <c r="B92" s="10" t="s">
        <v>397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1</v>
      </c>
      <c r="AG92" s="21">
        <v>3</v>
      </c>
      <c r="AH92" s="21">
        <v>1</v>
      </c>
      <c r="AI92" s="21">
        <v>0</v>
      </c>
      <c r="AJ92" s="21">
        <v>2</v>
      </c>
      <c r="AK92" s="21">
        <v>1</v>
      </c>
      <c r="AL92" s="21">
        <v>5</v>
      </c>
      <c r="AM92" s="21">
        <v>2</v>
      </c>
      <c r="AN92" s="21">
        <v>1</v>
      </c>
      <c r="AO92" s="21">
        <v>3</v>
      </c>
      <c r="AP92" s="21">
        <v>0</v>
      </c>
      <c r="AQ92" s="21">
        <f t="shared" si="2"/>
        <v>19</v>
      </c>
      <c r="AR92" s="7"/>
      <c r="AS92" s="7"/>
      <c r="AT92" s="7"/>
      <c r="AU92" s="7"/>
      <c r="AV92" s="7"/>
      <c r="AW92" s="7"/>
    </row>
    <row r="93" spans="1:49" ht="11.25">
      <c r="A93" s="12" t="s">
        <v>62</v>
      </c>
      <c r="B93" s="10" t="s">
        <v>147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1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2</v>
      </c>
      <c r="R93" s="56">
        <v>4</v>
      </c>
      <c r="S93" s="21">
        <v>1</v>
      </c>
      <c r="T93" s="21">
        <v>5</v>
      </c>
      <c r="U93" s="55">
        <v>6</v>
      </c>
      <c r="V93" s="55">
        <v>1</v>
      </c>
      <c r="W93" s="55">
        <v>3</v>
      </c>
      <c r="X93" s="55">
        <v>12</v>
      </c>
      <c r="Y93" s="55">
        <v>6</v>
      </c>
      <c r="Z93" s="55">
        <v>13</v>
      </c>
      <c r="AA93" s="55">
        <v>11</v>
      </c>
      <c r="AB93" s="55">
        <v>1</v>
      </c>
      <c r="AC93" s="55">
        <v>7</v>
      </c>
      <c r="AD93" s="55">
        <v>11</v>
      </c>
      <c r="AE93" s="55">
        <v>4</v>
      </c>
      <c r="AF93" s="55">
        <v>9</v>
      </c>
      <c r="AG93" s="55">
        <v>15</v>
      </c>
      <c r="AH93" s="55">
        <v>4</v>
      </c>
      <c r="AI93" s="55">
        <v>11</v>
      </c>
      <c r="AJ93" s="55">
        <v>12</v>
      </c>
      <c r="AK93" s="55">
        <v>4</v>
      </c>
      <c r="AL93" s="55">
        <v>7</v>
      </c>
      <c r="AM93" s="55">
        <v>8</v>
      </c>
      <c r="AN93" s="55">
        <v>6</v>
      </c>
      <c r="AO93" s="55">
        <v>12</v>
      </c>
      <c r="AP93" s="55">
        <v>0</v>
      </c>
      <c r="AQ93" s="21">
        <f t="shared" si="2"/>
        <v>176</v>
      </c>
      <c r="AR93" s="7"/>
      <c r="AS93" s="7"/>
      <c r="AT93" s="7"/>
      <c r="AU93" s="7"/>
      <c r="AV93" s="7"/>
      <c r="AW93" s="7"/>
    </row>
    <row r="94" spans="1:49" ht="11.25">
      <c r="A94" s="12" t="s">
        <v>62</v>
      </c>
      <c r="B94" s="10" t="s">
        <v>40</v>
      </c>
      <c r="C94" s="21">
        <v>36</v>
      </c>
      <c r="D94" s="21">
        <v>1</v>
      </c>
      <c r="E94" s="21">
        <v>8</v>
      </c>
      <c r="F94" s="21">
        <v>1</v>
      </c>
      <c r="G94" s="21">
        <v>2</v>
      </c>
      <c r="H94" s="21">
        <v>3</v>
      </c>
      <c r="I94" s="21">
        <v>7</v>
      </c>
      <c r="J94" s="21">
        <v>2</v>
      </c>
      <c r="K94" s="21">
        <v>6</v>
      </c>
      <c r="L94" s="21">
        <v>7</v>
      </c>
      <c r="M94" s="21">
        <v>2</v>
      </c>
      <c r="N94" s="21">
        <v>10</v>
      </c>
      <c r="O94" s="21">
        <v>5</v>
      </c>
      <c r="P94" s="21">
        <v>6</v>
      </c>
      <c r="Q94" s="21">
        <v>5</v>
      </c>
      <c r="R94" s="56">
        <v>1</v>
      </c>
      <c r="S94" s="21">
        <v>0</v>
      </c>
      <c r="T94" s="21">
        <v>3</v>
      </c>
      <c r="U94" s="55">
        <v>1</v>
      </c>
      <c r="V94" s="55">
        <v>3</v>
      </c>
      <c r="W94" s="55">
        <v>5</v>
      </c>
      <c r="X94" s="55">
        <v>8</v>
      </c>
      <c r="Y94" s="55">
        <v>4</v>
      </c>
      <c r="Z94" s="55">
        <v>6</v>
      </c>
      <c r="AA94" s="55">
        <v>0</v>
      </c>
      <c r="AB94" s="55">
        <v>1</v>
      </c>
      <c r="AC94" s="55">
        <v>3</v>
      </c>
      <c r="AD94" s="55">
        <v>6</v>
      </c>
      <c r="AE94" s="55">
        <v>2</v>
      </c>
      <c r="AF94" s="55">
        <v>8</v>
      </c>
      <c r="AG94" s="55">
        <v>11</v>
      </c>
      <c r="AH94" s="55">
        <v>5</v>
      </c>
      <c r="AI94" s="55">
        <v>9</v>
      </c>
      <c r="AJ94" s="55">
        <v>4</v>
      </c>
      <c r="AK94" s="55">
        <v>5</v>
      </c>
      <c r="AL94" s="55">
        <v>4</v>
      </c>
      <c r="AM94" s="55">
        <v>6</v>
      </c>
      <c r="AN94" s="55">
        <v>4</v>
      </c>
      <c r="AO94" s="55">
        <v>3</v>
      </c>
      <c r="AP94" s="55">
        <v>0</v>
      </c>
      <c r="AQ94" s="21">
        <f t="shared" si="2"/>
        <v>203</v>
      </c>
      <c r="AR94" s="7"/>
      <c r="AS94" s="7"/>
      <c r="AT94" s="7"/>
      <c r="AU94" s="7"/>
      <c r="AV94" s="7"/>
      <c r="AW94" s="7"/>
    </row>
    <row r="95" spans="1:49" ht="11.25">
      <c r="A95" s="12" t="s">
        <v>62</v>
      </c>
      <c r="B95" s="10" t="s">
        <v>209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2</v>
      </c>
      <c r="U95" s="21">
        <v>1</v>
      </c>
      <c r="V95" s="55">
        <v>0</v>
      </c>
      <c r="W95" s="55">
        <v>1</v>
      </c>
      <c r="X95" s="55">
        <v>0</v>
      </c>
      <c r="Y95" s="55">
        <v>0</v>
      </c>
      <c r="Z95" s="55">
        <v>6</v>
      </c>
      <c r="AA95" s="55">
        <v>3</v>
      </c>
      <c r="AB95" s="55">
        <v>1</v>
      </c>
      <c r="AC95" s="55">
        <v>6</v>
      </c>
      <c r="AD95" s="55">
        <v>3</v>
      </c>
      <c r="AE95" s="55">
        <v>1</v>
      </c>
      <c r="AF95" s="55">
        <v>0</v>
      </c>
      <c r="AG95" s="55">
        <v>1</v>
      </c>
      <c r="AH95" s="55">
        <v>1</v>
      </c>
      <c r="AI95" s="55">
        <v>1</v>
      </c>
      <c r="AJ95" s="55">
        <v>1</v>
      </c>
      <c r="AK95" s="55">
        <v>0</v>
      </c>
      <c r="AL95" s="55">
        <v>1</v>
      </c>
      <c r="AM95" s="55">
        <v>5</v>
      </c>
      <c r="AN95" s="55">
        <v>1</v>
      </c>
      <c r="AO95" s="55">
        <v>1</v>
      </c>
      <c r="AP95" s="55">
        <v>0</v>
      </c>
      <c r="AQ95" s="21">
        <f t="shared" si="2"/>
        <v>36</v>
      </c>
      <c r="AR95" s="7"/>
      <c r="AS95" s="7"/>
      <c r="AT95" s="7"/>
      <c r="AU95" s="7"/>
      <c r="AV95" s="7"/>
      <c r="AW95" s="7"/>
    </row>
    <row r="96" spans="1:49" ht="11.25">
      <c r="A96" s="12" t="s">
        <v>62</v>
      </c>
      <c r="B96" s="10" t="s">
        <v>383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1</v>
      </c>
      <c r="AE96" s="21">
        <v>0</v>
      </c>
      <c r="AF96" s="21">
        <v>2</v>
      </c>
      <c r="AG96" s="55">
        <v>3</v>
      </c>
      <c r="AH96" s="55">
        <v>2</v>
      </c>
      <c r="AI96" s="55">
        <v>3</v>
      </c>
      <c r="AJ96" s="55">
        <v>18</v>
      </c>
      <c r="AK96" s="55">
        <v>1</v>
      </c>
      <c r="AL96" s="55">
        <v>3</v>
      </c>
      <c r="AM96" s="55">
        <v>2</v>
      </c>
      <c r="AN96" s="55">
        <v>1</v>
      </c>
      <c r="AO96" s="55">
        <v>0</v>
      </c>
      <c r="AP96" s="55">
        <v>0</v>
      </c>
      <c r="AQ96" s="21">
        <f t="shared" si="2"/>
        <v>36</v>
      </c>
      <c r="AR96" s="7"/>
      <c r="AS96" s="7"/>
      <c r="AT96" s="7"/>
      <c r="AU96" s="7"/>
      <c r="AV96" s="7"/>
      <c r="AW96" s="7"/>
    </row>
    <row r="97" spans="1:49" ht="11.25">
      <c r="A97" s="12" t="s">
        <v>62</v>
      </c>
      <c r="B97" s="10" t="s">
        <v>42</v>
      </c>
      <c r="C97" s="21">
        <v>4</v>
      </c>
      <c r="D97" s="21">
        <v>1</v>
      </c>
      <c r="E97" s="21">
        <v>3</v>
      </c>
      <c r="F97" s="21">
        <v>7</v>
      </c>
      <c r="G97" s="21">
        <v>4</v>
      </c>
      <c r="H97" s="21">
        <v>5</v>
      </c>
      <c r="I97" s="21">
        <v>7</v>
      </c>
      <c r="J97" s="21">
        <v>1</v>
      </c>
      <c r="K97" s="21">
        <v>0</v>
      </c>
      <c r="L97" s="21">
        <v>2</v>
      </c>
      <c r="M97" s="21">
        <v>0</v>
      </c>
      <c r="N97" s="21">
        <v>8</v>
      </c>
      <c r="O97" s="21">
        <v>4</v>
      </c>
      <c r="P97" s="21">
        <v>1</v>
      </c>
      <c r="Q97" s="21">
        <v>3</v>
      </c>
      <c r="R97" s="56">
        <v>5</v>
      </c>
      <c r="S97" s="21">
        <v>0</v>
      </c>
      <c r="T97" s="21">
        <v>2</v>
      </c>
      <c r="U97" s="55">
        <v>2</v>
      </c>
      <c r="V97" s="55">
        <v>1</v>
      </c>
      <c r="W97" s="55">
        <v>1</v>
      </c>
      <c r="X97" s="55">
        <v>2</v>
      </c>
      <c r="Y97" s="55">
        <v>0</v>
      </c>
      <c r="Z97" s="55">
        <v>1</v>
      </c>
      <c r="AA97" s="55">
        <v>1</v>
      </c>
      <c r="AB97" s="55">
        <v>0</v>
      </c>
      <c r="AC97" s="55">
        <v>2</v>
      </c>
      <c r="AD97" s="55">
        <v>1</v>
      </c>
      <c r="AE97" s="55">
        <v>0</v>
      </c>
      <c r="AF97" s="55">
        <v>3</v>
      </c>
      <c r="AG97" s="55">
        <v>0</v>
      </c>
      <c r="AH97" s="55">
        <v>1</v>
      </c>
      <c r="AI97" s="55">
        <v>3</v>
      </c>
      <c r="AJ97" s="55">
        <v>1</v>
      </c>
      <c r="AK97" s="55">
        <v>1</v>
      </c>
      <c r="AL97" s="55">
        <v>3</v>
      </c>
      <c r="AM97" s="55">
        <v>0</v>
      </c>
      <c r="AN97" s="55">
        <v>0</v>
      </c>
      <c r="AO97" s="55">
        <v>0</v>
      </c>
      <c r="AP97" s="55">
        <v>0</v>
      </c>
      <c r="AQ97" s="21">
        <f t="shared" si="2"/>
        <v>80</v>
      </c>
      <c r="AR97" s="7"/>
      <c r="AS97" s="7"/>
      <c r="AT97" s="7"/>
      <c r="AU97" s="7"/>
      <c r="AV97" s="7"/>
      <c r="AW97" s="7"/>
    </row>
    <row r="98" spans="1:49" ht="11.25">
      <c r="A98" s="12" t="s">
        <v>167</v>
      </c>
      <c r="B98" s="10" t="s">
        <v>168</v>
      </c>
      <c r="C98" s="2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8">
        <v>1</v>
      </c>
      <c r="S98" s="21">
        <v>0</v>
      </c>
      <c r="T98" s="21">
        <v>2</v>
      </c>
      <c r="U98" s="55">
        <v>5</v>
      </c>
      <c r="V98" s="55">
        <v>1</v>
      </c>
      <c r="W98" s="55">
        <v>1</v>
      </c>
      <c r="X98" s="55">
        <v>3</v>
      </c>
      <c r="Y98" s="55">
        <v>3</v>
      </c>
      <c r="Z98" s="55">
        <v>6</v>
      </c>
      <c r="AA98" s="55">
        <v>2</v>
      </c>
      <c r="AB98" s="55">
        <v>1</v>
      </c>
      <c r="AC98" s="55">
        <v>5</v>
      </c>
      <c r="AD98" s="55">
        <v>0</v>
      </c>
      <c r="AE98" s="55">
        <v>0</v>
      </c>
      <c r="AF98" s="55">
        <v>2</v>
      </c>
      <c r="AG98" s="55">
        <v>1</v>
      </c>
      <c r="AH98" s="55">
        <v>3</v>
      </c>
      <c r="AI98" s="55">
        <v>1</v>
      </c>
      <c r="AJ98" s="55">
        <v>1</v>
      </c>
      <c r="AK98" s="55">
        <v>0</v>
      </c>
      <c r="AL98" s="55">
        <v>6</v>
      </c>
      <c r="AM98" s="55">
        <v>0</v>
      </c>
      <c r="AN98" s="55">
        <v>0</v>
      </c>
      <c r="AO98" s="55">
        <v>5</v>
      </c>
      <c r="AP98" s="55">
        <v>0</v>
      </c>
      <c r="AQ98" s="21">
        <f t="shared" si="2"/>
        <v>49</v>
      </c>
      <c r="AR98" s="7"/>
      <c r="AS98" s="7"/>
      <c r="AT98" s="7"/>
      <c r="AU98" s="7"/>
      <c r="AV98" s="7"/>
      <c r="AW98" s="7"/>
    </row>
    <row r="99" spans="1:49" ht="11.25">
      <c r="A99" s="12" t="s">
        <v>167</v>
      </c>
      <c r="B99" s="10" t="s">
        <v>175</v>
      </c>
      <c r="C99" s="2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8">
        <v>0</v>
      </c>
      <c r="S99" s="21">
        <v>0</v>
      </c>
      <c r="T99" s="21">
        <v>2</v>
      </c>
      <c r="U99" s="55">
        <v>1</v>
      </c>
      <c r="V99" s="55">
        <v>0</v>
      </c>
      <c r="W99" s="55">
        <v>5</v>
      </c>
      <c r="X99" s="55">
        <v>2</v>
      </c>
      <c r="Y99" s="55">
        <v>0</v>
      </c>
      <c r="Z99" s="55">
        <v>5</v>
      </c>
      <c r="AA99" s="55">
        <v>0</v>
      </c>
      <c r="AB99" s="55">
        <v>0</v>
      </c>
      <c r="AC99" s="55">
        <v>2</v>
      </c>
      <c r="AD99" s="55">
        <v>0</v>
      </c>
      <c r="AE99" s="55">
        <v>0</v>
      </c>
      <c r="AF99" s="55">
        <v>2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0</v>
      </c>
      <c r="AO99" s="55">
        <v>0</v>
      </c>
      <c r="AP99" s="55">
        <v>0</v>
      </c>
      <c r="AQ99" s="21">
        <f t="shared" si="2"/>
        <v>19</v>
      </c>
      <c r="AR99" s="7"/>
      <c r="AS99" s="7"/>
      <c r="AT99" s="7"/>
      <c r="AU99" s="7"/>
      <c r="AV99" s="7"/>
      <c r="AW99" s="7"/>
    </row>
    <row r="100" spans="1:49" ht="11.25">
      <c r="A100" s="12" t="s">
        <v>167</v>
      </c>
      <c r="B100" s="10" t="s">
        <v>169</v>
      </c>
      <c r="C100" s="2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8">
        <v>1</v>
      </c>
      <c r="S100" s="21">
        <v>0</v>
      </c>
      <c r="T100" s="21">
        <v>2</v>
      </c>
      <c r="U100" s="55">
        <v>1</v>
      </c>
      <c r="V100" s="55">
        <v>0</v>
      </c>
      <c r="W100" s="55">
        <v>4</v>
      </c>
      <c r="X100" s="55">
        <v>2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1</v>
      </c>
      <c r="AJ100" s="55">
        <v>0</v>
      </c>
      <c r="AK100" s="55">
        <v>0</v>
      </c>
      <c r="AL100" s="55">
        <v>2</v>
      </c>
      <c r="AM100" s="55">
        <v>3</v>
      </c>
      <c r="AN100" s="55">
        <v>8</v>
      </c>
      <c r="AO100" s="55">
        <v>1</v>
      </c>
      <c r="AP100" s="55">
        <v>0</v>
      </c>
      <c r="AQ100" s="21">
        <f t="shared" si="2"/>
        <v>25</v>
      </c>
      <c r="AR100" s="7"/>
      <c r="AS100" s="7"/>
      <c r="AT100" s="7"/>
      <c r="AU100" s="7"/>
      <c r="AV100" s="7"/>
      <c r="AW100" s="7"/>
    </row>
    <row r="101" spans="1:49" ht="11.25">
      <c r="A101" s="12" t="s">
        <v>167</v>
      </c>
      <c r="B101" s="10" t="s">
        <v>401</v>
      </c>
      <c r="C101" s="2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8">
        <v>0</v>
      </c>
      <c r="S101" s="21">
        <v>0</v>
      </c>
      <c r="T101" s="21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1</v>
      </c>
      <c r="AH101" s="55">
        <v>0</v>
      </c>
      <c r="AI101" s="55">
        <v>1</v>
      </c>
      <c r="AJ101" s="55">
        <v>1</v>
      </c>
      <c r="AK101" s="55">
        <v>1</v>
      </c>
      <c r="AL101" s="55">
        <v>1</v>
      </c>
      <c r="AM101" s="55">
        <v>1</v>
      </c>
      <c r="AN101" s="55">
        <v>1</v>
      </c>
      <c r="AO101" s="55">
        <v>0</v>
      </c>
      <c r="AP101" s="55">
        <v>0</v>
      </c>
      <c r="AQ101" s="21">
        <f t="shared" si="2"/>
        <v>7</v>
      </c>
      <c r="AR101" s="7"/>
      <c r="AS101" s="7"/>
      <c r="AT101" s="7"/>
      <c r="AU101" s="7"/>
      <c r="AV101" s="7"/>
      <c r="AW101" s="7"/>
    </row>
    <row r="102" spans="1:49" ht="11.25">
      <c r="A102" s="12" t="s">
        <v>167</v>
      </c>
      <c r="B102" s="10" t="s">
        <v>212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1</v>
      </c>
      <c r="U102" s="21">
        <v>0</v>
      </c>
      <c r="V102" s="55">
        <v>1</v>
      </c>
      <c r="W102" s="55">
        <v>1</v>
      </c>
      <c r="X102" s="55">
        <v>1</v>
      </c>
      <c r="Y102" s="55">
        <v>1</v>
      </c>
      <c r="Z102" s="55">
        <v>0</v>
      </c>
      <c r="AA102" s="55">
        <v>0</v>
      </c>
      <c r="AB102" s="55">
        <v>0</v>
      </c>
      <c r="AC102" s="55">
        <v>4</v>
      </c>
      <c r="AD102" s="55">
        <v>1</v>
      </c>
      <c r="AE102" s="55">
        <v>0</v>
      </c>
      <c r="AF102" s="55">
        <v>3</v>
      </c>
      <c r="AG102" s="55">
        <v>0</v>
      </c>
      <c r="AH102" s="55">
        <v>0</v>
      </c>
      <c r="AI102" s="55">
        <v>5</v>
      </c>
      <c r="AJ102" s="55">
        <v>0</v>
      </c>
      <c r="AK102" s="55">
        <v>1</v>
      </c>
      <c r="AL102" s="55">
        <v>10</v>
      </c>
      <c r="AM102" s="55">
        <v>3</v>
      </c>
      <c r="AN102" s="55">
        <v>2</v>
      </c>
      <c r="AO102" s="55">
        <v>2</v>
      </c>
      <c r="AP102" s="55">
        <v>0</v>
      </c>
      <c r="AQ102" s="21">
        <f t="shared" si="2"/>
        <v>36</v>
      </c>
      <c r="AR102" s="7"/>
      <c r="AS102" s="7"/>
      <c r="AT102" s="7"/>
      <c r="AU102" s="7"/>
      <c r="AV102" s="7"/>
      <c r="AW102" s="7"/>
    </row>
    <row r="103" spans="1:49" ht="11.25">
      <c r="A103" s="12" t="s">
        <v>167</v>
      </c>
      <c r="B103" s="10" t="s">
        <v>176</v>
      </c>
      <c r="C103" s="2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8">
        <v>1</v>
      </c>
      <c r="S103" s="21">
        <v>0</v>
      </c>
      <c r="T103" s="21">
        <v>1</v>
      </c>
      <c r="U103" s="55">
        <v>0</v>
      </c>
      <c r="V103" s="55">
        <v>1</v>
      </c>
      <c r="W103" s="55">
        <v>2</v>
      </c>
      <c r="X103" s="55">
        <v>2</v>
      </c>
      <c r="Y103" s="55">
        <v>1</v>
      </c>
      <c r="Z103" s="55">
        <v>2</v>
      </c>
      <c r="AA103" s="55">
        <v>1</v>
      </c>
      <c r="AB103" s="55">
        <v>5</v>
      </c>
      <c r="AC103" s="55">
        <v>2</v>
      </c>
      <c r="AD103" s="55">
        <v>5</v>
      </c>
      <c r="AE103" s="55">
        <v>2</v>
      </c>
      <c r="AF103" s="55">
        <v>5</v>
      </c>
      <c r="AG103" s="55">
        <v>0</v>
      </c>
      <c r="AH103" s="55">
        <v>1</v>
      </c>
      <c r="AI103" s="55">
        <v>0</v>
      </c>
      <c r="AJ103" s="55">
        <v>1</v>
      </c>
      <c r="AK103" s="55">
        <v>1</v>
      </c>
      <c r="AL103" s="55">
        <v>2</v>
      </c>
      <c r="AM103" s="55">
        <v>3</v>
      </c>
      <c r="AN103" s="55">
        <v>2</v>
      </c>
      <c r="AO103" s="55">
        <v>2</v>
      </c>
      <c r="AP103" s="55">
        <v>0</v>
      </c>
      <c r="AQ103" s="21">
        <f t="shared" si="2"/>
        <v>42</v>
      </c>
      <c r="AR103" s="7"/>
      <c r="AS103" s="7"/>
      <c r="AT103" s="7"/>
      <c r="AU103" s="7"/>
      <c r="AV103" s="7"/>
      <c r="AW103" s="7"/>
    </row>
    <row r="104" spans="1:49" ht="11.25">
      <c r="A104" s="12" t="s">
        <v>167</v>
      </c>
      <c r="B104" s="10" t="s">
        <v>272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1</v>
      </c>
      <c r="Z104" s="55">
        <v>16</v>
      </c>
      <c r="AA104" s="55">
        <v>2</v>
      </c>
      <c r="AB104" s="55">
        <v>1</v>
      </c>
      <c r="AC104" s="55">
        <v>15</v>
      </c>
      <c r="AD104" s="55">
        <v>8</v>
      </c>
      <c r="AE104" s="55">
        <v>1</v>
      </c>
      <c r="AF104" s="55">
        <v>21</v>
      </c>
      <c r="AG104" s="55">
        <v>3</v>
      </c>
      <c r="AH104" s="55">
        <v>5</v>
      </c>
      <c r="AI104" s="55">
        <v>26</v>
      </c>
      <c r="AJ104" s="55">
        <v>6</v>
      </c>
      <c r="AK104" s="55">
        <v>3</v>
      </c>
      <c r="AL104" s="55">
        <v>20</v>
      </c>
      <c r="AM104" s="55">
        <v>10</v>
      </c>
      <c r="AN104" s="55">
        <v>2</v>
      </c>
      <c r="AO104" s="55">
        <v>96</v>
      </c>
      <c r="AP104" s="55">
        <v>0</v>
      </c>
      <c r="AQ104" s="21">
        <f t="shared" si="2"/>
        <v>236</v>
      </c>
      <c r="AR104" s="7"/>
      <c r="AS104" s="7"/>
      <c r="AT104" s="7"/>
      <c r="AU104" s="7"/>
      <c r="AV104" s="7"/>
      <c r="AW104" s="7"/>
    </row>
    <row r="105" spans="1:49" ht="11.25">
      <c r="A105" s="12" t="s">
        <v>167</v>
      </c>
      <c r="B105" s="10" t="s">
        <v>437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5">
        <v>0</v>
      </c>
      <c r="AL105" s="55">
        <v>0</v>
      </c>
      <c r="AM105" s="55">
        <v>0</v>
      </c>
      <c r="AN105" s="55">
        <v>0</v>
      </c>
      <c r="AO105" s="55">
        <v>0</v>
      </c>
      <c r="AP105" s="55">
        <v>0</v>
      </c>
      <c r="AQ105" s="21">
        <v>0</v>
      </c>
      <c r="AR105" s="7"/>
      <c r="AS105" s="7"/>
      <c r="AT105" s="7"/>
      <c r="AU105" s="7"/>
      <c r="AV105" s="7"/>
      <c r="AW105" s="7"/>
    </row>
    <row r="106" spans="1:49" ht="11.25">
      <c r="A106" s="12" t="s">
        <v>167</v>
      </c>
      <c r="B106" s="10" t="s">
        <v>417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1</v>
      </c>
      <c r="AL106" s="55">
        <v>8</v>
      </c>
      <c r="AM106" s="55">
        <v>1</v>
      </c>
      <c r="AN106" s="55">
        <v>2</v>
      </c>
      <c r="AO106" s="55">
        <v>1</v>
      </c>
      <c r="AP106" s="55">
        <v>0</v>
      </c>
      <c r="AQ106" s="21">
        <f>SUM(C106:AP106)</f>
        <v>13</v>
      </c>
      <c r="AR106" s="7"/>
      <c r="AS106" s="7"/>
      <c r="AT106" s="7"/>
      <c r="AU106" s="7"/>
      <c r="AV106" s="7"/>
      <c r="AW106" s="7"/>
    </row>
    <row r="107" spans="1:49" ht="11.25">
      <c r="A107" s="12" t="s">
        <v>167</v>
      </c>
      <c r="B107" s="10" t="s">
        <v>289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2</v>
      </c>
      <c r="AA107" s="55">
        <v>3</v>
      </c>
      <c r="AB107" s="55">
        <v>0</v>
      </c>
      <c r="AC107" s="55">
        <v>18</v>
      </c>
      <c r="AD107" s="55">
        <v>0</v>
      </c>
      <c r="AE107" s="55">
        <v>0</v>
      </c>
      <c r="AF107" s="55">
        <v>10</v>
      </c>
      <c r="AG107" s="55">
        <v>1</v>
      </c>
      <c r="AH107" s="55">
        <v>1</v>
      </c>
      <c r="AI107" s="55">
        <v>2</v>
      </c>
      <c r="AJ107" s="55">
        <v>0</v>
      </c>
      <c r="AK107" s="55">
        <v>0</v>
      </c>
      <c r="AL107" s="55">
        <v>0</v>
      </c>
      <c r="AM107" s="55">
        <v>0</v>
      </c>
      <c r="AN107" s="55">
        <v>0</v>
      </c>
      <c r="AO107" s="55">
        <v>0</v>
      </c>
      <c r="AP107" s="55">
        <v>0</v>
      </c>
      <c r="AQ107" s="21">
        <f>SUM(C107:AP107)</f>
        <v>37</v>
      </c>
      <c r="AR107" s="7"/>
      <c r="AS107" s="7"/>
      <c r="AT107" s="7"/>
      <c r="AU107" s="7"/>
      <c r="AV107" s="7"/>
      <c r="AW107" s="7"/>
    </row>
    <row r="108" spans="1:49" ht="11.25">
      <c r="A108" s="12" t="s">
        <v>167</v>
      </c>
      <c r="B108" s="10" t="s">
        <v>282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1</v>
      </c>
      <c r="AB108" s="55">
        <v>0</v>
      </c>
      <c r="AC108" s="55">
        <v>2</v>
      </c>
      <c r="AD108" s="55">
        <v>0</v>
      </c>
      <c r="AE108" s="55">
        <v>0</v>
      </c>
      <c r="AF108" s="55">
        <v>8</v>
      </c>
      <c r="AG108" s="55">
        <v>3</v>
      </c>
      <c r="AH108" s="55">
        <v>0</v>
      </c>
      <c r="AI108" s="55">
        <v>2</v>
      </c>
      <c r="AJ108" s="55">
        <v>1</v>
      </c>
      <c r="AK108" s="55">
        <v>1</v>
      </c>
      <c r="AL108" s="55">
        <v>1</v>
      </c>
      <c r="AM108" s="55">
        <v>1</v>
      </c>
      <c r="AN108" s="55">
        <v>2</v>
      </c>
      <c r="AO108" s="55">
        <v>0</v>
      </c>
      <c r="AP108" s="55">
        <v>0</v>
      </c>
      <c r="AQ108" s="21">
        <f>+SUM(C108:AP108)</f>
        <v>22</v>
      </c>
      <c r="AR108" s="7"/>
      <c r="AS108" s="7"/>
      <c r="AT108" s="7"/>
      <c r="AU108" s="7"/>
      <c r="AV108" s="7"/>
      <c r="AW108" s="7"/>
    </row>
    <row r="109" spans="1:49" ht="11.25">
      <c r="A109" s="12" t="s">
        <v>167</v>
      </c>
      <c r="B109" s="10" t="s">
        <v>403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4</v>
      </c>
      <c r="AJ109" s="55">
        <v>0</v>
      </c>
      <c r="AK109" s="55">
        <v>0</v>
      </c>
      <c r="AL109" s="55">
        <v>0</v>
      </c>
      <c r="AM109" s="55">
        <v>0</v>
      </c>
      <c r="AN109" s="55">
        <v>1</v>
      </c>
      <c r="AO109" s="55">
        <v>0</v>
      </c>
      <c r="AP109" s="55">
        <v>0</v>
      </c>
      <c r="AQ109" s="21">
        <f>SUM(C109:AP109)</f>
        <v>5</v>
      </c>
      <c r="AR109" s="7"/>
      <c r="AS109" s="7"/>
      <c r="AT109" s="7"/>
      <c r="AU109" s="7"/>
      <c r="AV109" s="7"/>
      <c r="AW109" s="7"/>
    </row>
    <row r="110" spans="1:49" ht="11.25">
      <c r="A110" s="12" t="s">
        <v>167</v>
      </c>
      <c r="B110" s="10" t="s">
        <v>219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55">
        <v>0</v>
      </c>
      <c r="W110" s="55">
        <v>1</v>
      </c>
      <c r="X110" s="55">
        <v>0</v>
      </c>
      <c r="Y110" s="55">
        <v>0</v>
      </c>
      <c r="Z110" s="55">
        <v>1</v>
      </c>
      <c r="AA110" s="55">
        <v>1</v>
      </c>
      <c r="AB110" s="55">
        <v>1</v>
      </c>
      <c r="AC110" s="55">
        <v>1</v>
      </c>
      <c r="AD110" s="55">
        <v>1</v>
      </c>
      <c r="AE110" s="55">
        <v>0</v>
      </c>
      <c r="AF110" s="55">
        <v>2</v>
      </c>
      <c r="AG110" s="55">
        <v>0</v>
      </c>
      <c r="AH110" s="55">
        <v>0</v>
      </c>
      <c r="AI110" s="55">
        <v>6</v>
      </c>
      <c r="AJ110" s="55">
        <v>12</v>
      </c>
      <c r="AK110" s="55">
        <v>0</v>
      </c>
      <c r="AL110" s="55">
        <v>0</v>
      </c>
      <c r="AM110" s="55">
        <v>0</v>
      </c>
      <c r="AN110" s="55">
        <v>0</v>
      </c>
      <c r="AO110" s="55">
        <v>0</v>
      </c>
      <c r="AP110" s="55">
        <v>0</v>
      </c>
      <c r="AQ110" s="21">
        <f>SUM(C110:AL110)</f>
        <v>26</v>
      </c>
      <c r="AR110" s="7"/>
      <c r="AS110" s="7"/>
      <c r="AT110" s="7"/>
      <c r="AU110" s="7"/>
      <c r="AV110" s="7"/>
      <c r="AW110" s="7"/>
    </row>
    <row r="111" spans="1:49" ht="11.25">
      <c r="A111" s="12" t="s">
        <v>167</v>
      </c>
      <c r="B111" s="10" t="s">
        <v>395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1</v>
      </c>
      <c r="AH111" s="21">
        <v>0</v>
      </c>
      <c r="AI111" s="21">
        <v>5</v>
      </c>
      <c r="AJ111" s="21">
        <v>1</v>
      </c>
      <c r="AK111" s="21">
        <v>0</v>
      </c>
      <c r="AL111" s="21">
        <v>4</v>
      </c>
      <c r="AM111" s="21">
        <v>1</v>
      </c>
      <c r="AN111" s="21">
        <v>0</v>
      </c>
      <c r="AO111" s="21">
        <v>1</v>
      </c>
      <c r="AP111" s="21">
        <v>0</v>
      </c>
      <c r="AQ111" s="21">
        <f aca="true" t="shared" si="3" ref="AQ111:AQ124">SUM(C111:AP111)</f>
        <v>13</v>
      </c>
      <c r="AR111" s="7"/>
      <c r="AS111" s="7"/>
      <c r="AT111" s="7"/>
      <c r="AU111" s="7"/>
      <c r="AV111" s="7"/>
      <c r="AW111" s="7"/>
    </row>
    <row r="112" spans="1:49" ht="11.25">
      <c r="A112" s="12" t="s">
        <v>65</v>
      </c>
      <c r="B112" s="10" t="s">
        <v>150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2</v>
      </c>
      <c r="P112" s="21">
        <v>0</v>
      </c>
      <c r="Q112" s="21">
        <v>2</v>
      </c>
      <c r="R112" s="56">
        <v>2</v>
      </c>
      <c r="S112" s="21">
        <v>1</v>
      </c>
      <c r="T112" s="21">
        <v>2</v>
      </c>
      <c r="U112" s="55">
        <v>0</v>
      </c>
      <c r="V112" s="55">
        <v>0</v>
      </c>
      <c r="W112" s="55">
        <v>1</v>
      </c>
      <c r="X112" s="55">
        <v>1</v>
      </c>
      <c r="Y112" s="55">
        <v>1</v>
      </c>
      <c r="Z112" s="55">
        <v>2</v>
      </c>
      <c r="AA112" s="55">
        <v>1</v>
      </c>
      <c r="AB112" s="55">
        <v>1</v>
      </c>
      <c r="AC112" s="55">
        <v>1</v>
      </c>
      <c r="AD112" s="55">
        <v>1</v>
      </c>
      <c r="AE112" s="55">
        <v>0</v>
      </c>
      <c r="AF112" s="55">
        <v>2</v>
      </c>
      <c r="AG112" s="55">
        <v>0</v>
      </c>
      <c r="AH112" s="55">
        <v>0</v>
      </c>
      <c r="AI112" s="55">
        <v>1</v>
      </c>
      <c r="AJ112" s="55">
        <v>0</v>
      </c>
      <c r="AK112" s="55">
        <v>0</v>
      </c>
      <c r="AL112" s="55">
        <v>0</v>
      </c>
      <c r="AM112" s="55">
        <v>0</v>
      </c>
      <c r="AN112" s="55">
        <v>1</v>
      </c>
      <c r="AO112" s="55">
        <v>0</v>
      </c>
      <c r="AP112" s="55">
        <v>0</v>
      </c>
      <c r="AQ112" s="21">
        <f t="shared" si="3"/>
        <v>22</v>
      </c>
      <c r="AR112" s="7"/>
      <c r="AS112" s="7"/>
      <c r="AT112" s="7"/>
      <c r="AU112" s="7"/>
      <c r="AV112" s="7"/>
      <c r="AW112" s="7"/>
    </row>
    <row r="113" spans="1:49" ht="11.25">
      <c r="A113" s="12" t="s">
        <v>65</v>
      </c>
      <c r="B113" s="10" t="s">
        <v>331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3</v>
      </c>
      <c r="AD113" s="55">
        <v>2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5">
        <v>0</v>
      </c>
      <c r="AL113" s="55">
        <v>0</v>
      </c>
      <c r="AM113" s="55">
        <v>0</v>
      </c>
      <c r="AN113" s="55">
        <v>0</v>
      </c>
      <c r="AO113" s="55">
        <v>0</v>
      </c>
      <c r="AP113" s="55">
        <v>0</v>
      </c>
      <c r="AQ113" s="21">
        <f t="shared" si="3"/>
        <v>5</v>
      </c>
      <c r="AR113" s="7"/>
      <c r="AS113" s="7"/>
      <c r="AT113" s="7"/>
      <c r="AU113" s="7"/>
      <c r="AV113" s="7"/>
      <c r="AW113" s="7"/>
    </row>
    <row r="114" spans="1:49" ht="11.25">
      <c r="A114" s="12" t="s">
        <v>65</v>
      </c>
      <c r="B114" s="10" t="s">
        <v>270</v>
      </c>
      <c r="C114" s="21">
        <v>48</v>
      </c>
      <c r="D114" s="21">
        <v>5</v>
      </c>
      <c r="E114" s="21">
        <v>4</v>
      </c>
      <c r="F114" s="21">
        <v>7</v>
      </c>
      <c r="G114" s="21">
        <v>0</v>
      </c>
      <c r="H114" s="21">
        <v>7</v>
      </c>
      <c r="I114" s="21">
        <v>12</v>
      </c>
      <c r="J114" s="21">
        <v>0</v>
      </c>
      <c r="K114" s="21">
        <v>3</v>
      </c>
      <c r="L114" s="21">
        <v>4</v>
      </c>
      <c r="M114" s="21">
        <v>3</v>
      </c>
      <c r="N114" s="21">
        <v>4</v>
      </c>
      <c r="O114" s="21">
        <v>1</v>
      </c>
      <c r="P114" s="21">
        <v>2</v>
      </c>
      <c r="Q114" s="21">
        <v>7</v>
      </c>
      <c r="R114" s="56">
        <v>8</v>
      </c>
      <c r="S114" s="21">
        <v>2</v>
      </c>
      <c r="T114" s="21">
        <v>12</v>
      </c>
      <c r="U114" s="55">
        <v>7</v>
      </c>
      <c r="V114" s="55">
        <v>6</v>
      </c>
      <c r="W114" s="55">
        <v>6</v>
      </c>
      <c r="X114" s="55">
        <v>0</v>
      </c>
      <c r="Y114" s="55">
        <v>9</v>
      </c>
      <c r="Z114" s="55">
        <v>11</v>
      </c>
      <c r="AA114" s="55">
        <v>6</v>
      </c>
      <c r="AB114" s="55">
        <v>7</v>
      </c>
      <c r="AC114" s="55">
        <v>11</v>
      </c>
      <c r="AD114" s="55">
        <v>6</v>
      </c>
      <c r="AE114" s="55">
        <v>0</v>
      </c>
      <c r="AF114" s="55">
        <v>8</v>
      </c>
      <c r="AG114" s="55">
        <v>6</v>
      </c>
      <c r="AH114" s="55">
        <v>2</v>
      </c>
      <c r="AI114" s="55">
        <v>3</v>
      </c>
      <c r="AJ114" s="55">
        <v>5</v>
      </c>
      <c r="AK114" s="55">
        <v>2</v>
      </c>
      <c r="AL114" s="55">
        <v>7</v>
      </c>
      <c r="AM114" s="55">
        <v>6</v>
      </c>
      <c r="AN114" s="55">
        <v>0</v>
      </c>
      <c r="AO114" s="55">
        <v>0</v>
      </c>
      <c r="AP114" s="55">
        <v>0</v>
      </c>
      <c r="AQ114" s="21">
        <f t="shared" si="3"/>
        <v>237</v>
      </c>
      <c r="AR114" s="7"/>
      <c r="AS114" s="7"/>
      <c r="AT114" s="7"/>
      <c r="AU114" s="7"/>
      <c r="AV114" s="7"/>
      <c r="AW114" s="7"/>
    </row>
    <row r="115" spans="1:49" ht="11.25">
      <c r="A115" s="12" t="s">
        <v>65</v>
      </c>
      <c r="B115" s="10" t="s">
        <v>378</v>
      </c>
      <c r="C115" s="2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1</v>
      </c>
      <c r="R115" s="56">
        <v>1</v>
      </c>
      <c r="S115" s="21">
        <v>4</v>
      </c>
      <c r="T115" s="21">
        <v>1</v>
      </c>
      <c r="U115" s="55">
        <v>3</v>
      </c>
      <c r="V115" s="55">
        <v>3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0</v>
      </c>
      <c r="AL115" s="55">
        <v>0</v>
      </c>
      <c r="AM115" s="55">
        <v>0</v>
      </c>
      <c r="AN115" s="55">
        <v>0</v>
      </c>
      <c r="AO115" s="55">
        <v>0</v>
      </c>
      <c r="AP115" s="55">
        <v>0</v>
      </c>
      <c r="AQ115" s="21">
        <f t="shared" si="3"/>
        <v>13</v>
      </c>
      <c r="AR115" s="7"/>
      <c r="AS115" s="7"/>
      <c r="AT115" s="7"/>
      <c r="AU115" s="7"/>
      <c r="AV115" s="7"/>
      <c r="AW115" s="7"/>
    </row>
    <row r="116" spans="1:49" ht="11.25">
      <c r="A116" s="12" t="s">
        <v>65</v>
      </c>
      <c r="B116" s="10" t="s">
        <v>155</v>
      </c>
      <c r="C116" s="2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6">
        <v>0</v>
      </c>
      <c r="S116" s="21">
        <v>0</v>
      </c>
      <c r="T116" s="21">
        <v>0</v>
      </c>
      <c r="U116" s="55">
        <v>0</v>
      </c>
      <c r="V116" s="55">
        <v>0</v>
      </c>
      <c r="W116" s="55">
        <v>1</v>
      </c>
      <c r="X116" s="55">
        <v>2</v>
      </c>
      <c r="Y116" s="55">
        <v>0</v>
      </c>
      <c r="Z116" s="55">
        <v>1</v>
      </c>
      <c r="AA116" s="55">
        <v>0</v>
      </c>
      <c r="AB116" s="55">
        <v>2</v>
      </c>
      <c r="AC116" s="55">
        <v>1</v>
      </c>
      <c r="AD116" s="55">
        <v>0</v>
      </c>
      <c r="AE116" s="55">
        <v>0</v>
      </c>
      <c r="AF116" s="55">
        <v>1</v>
      </c>
      <c r="AG116" s="55">
        <v>2</v>
      </c>
      <c r="AH116" s="55">
        <v>1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1</v>
      </c>
      <c r="AO116" s="55">
        <v>1</v>
      </c>
      <c r="AP116" s="55">
        <v>0</v>
      </c>
      <c r="AQ116" s="21">
        <f t="shared" si="3"/>
        <v>13</v>
      </c>
      <c r="AR116" s="7"/>
      <c r="AS116" s="7"/>
      <c r="AT116" s="7"/>
      <c r="AU116" s="7"/>
      <c r="AV116" s="7"/>
      <c r="AW116" s="7"/>
    </row>
    <row r="117" spans="1:49" ht="11.25">
      <c r="A117" s="12" t="s">
        <v>65</v>
      </c>
      <c r="B117" s="10" t="s">
        <v>247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55">
        <v>0</v>
      </c>
      <c r="AN117" s="55">
        <v>0</v>
      </c>
      <c r="AO117" s="55">
        <v>0</v>
      </c>
      <c r="AP117" s="55">
        <v>0</v>
      </c>
      <c r="AQ117" s="21">
        <f t="shared" si="3"/>
        <v>0</v>
      </c>
      <c r="AR117" s="7"/>
      <c r="AS117" s="7"/>
      <c r="AT117" s="7"/>
      <c r="AU117" s="7"/>
      <c r="AV117" s="7"/>
      <c r="AW117" s="7"/>
    </row>
    <row r="118" spans="1:49" ht="11.25">
      <c r="A118" s="12" t="s">
        <v>65</v>
      </c>
      <c r="B118" s="10" t="s">
        <v>295</v>
      </c>
      <c r="C118" s="21">
        <v>15</v>
      </c>
      <c r="D118" s="21">
        <v>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56">
        <v>0</v>
      </c>
      <c r="S118" s="21">
        <v>0</v>
      </c>
      <c r="T118" s="21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55">
        <v>0</v>
      </c>
      <c r="AN118" s="55">
        <v>0</v>
      </c>
      <c r="AO118" s="55">
        <v>0</v>
      </c>
      <c r="AP118" s="55">
        <v>0</v>
      </c>
      <c r="AQ118" s="21">
        <f t="shared" si="3"/>
        <v>16</v>
      </c>
      <c r="AR118" s="7"/>
      <c r="AS118" s="7"/>
      <c r="AT118" s="7"/>
      <c r="AU118" s="7"/>
      <c r="AV118" s="7"/>
      <c r="AW118" s="7"/>
    </row>
    <row r="119" spans="1:49" ht="11.25">
      <c r="A119" s="12" t="s">
        <v>63</v>
      </c>
      <c r="B119" s="10" t="s">
        <v>438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56">
        <v>0</v>
      </c>
      <c r="S119" s="21">
        <v>0</v>
      </c>
      <c r="T119" s="21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5">
        <v>0</v>
      </c>
      <c r="AL119" s="55">
        <v>0</v>
      </c>
      <c r="AM119" s="55">
        <v>0</v>
      </c>
      <c r="AN119" s="55">
        <v>0</v>
      </c>
      <c r="AO119" s="55">
        <v>1</v>
      </c>
      <c r="AP119" s="55">
        <v>0</v>
      </c>
      <c r="AQ119" s="21">
        <f t="shared" si="3"/>
        <v>1</v>
      </c>
      <c r="AR119" s="7"/>
      <c r="AS119" s="7"/>
      <c r="AT119" s="7"/>
      <c r="AU119" s="7"/>
      <c r="AV119" s="7"/>
      <c r="AW119" s="7"/>
    </row>
    <row r="120" spans="1:49" ht="11.25">
      <c r="A120" s="12" t="s">
        <v>63</v>
      </c>
      <c r="B120" s="10" t="s">
        <v>257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1</v>
      </c>
      <c r="Y120" s="21">
        <v>0</v>
      </c>
      <c r="Z120" s="55">
        <v>1</v>
      </c>
      <c r="AA120" s="55">
        <v>2</v>
      </c>
      <c r="AB120" s="55">
        <v>1</v>
      </c>
      <c r="AC120" s="55">
        <v>3</v>
      </c>
      <c r="AD120" s="55">
        <v>0</v>
      </c>
      <c r="AE120" s="55">
        <v>1</v>
      </c>
      <c r="AF120" s="55">
        <v>3</v>
      </c>
      <c r="AG120" s="55">
        <v>5</v>
      </c>
      <c r="AH120" s="55">
        <v>0</v>
      </c>
      <c r="AI120" s="55">
        <v>4</v>
      </c>
      <c r="AJ120" s="55">
        <v>2</v>
      </c>
      <c r="AK120" s="55">
        <v>1</v>
      </c>
      <c r="AL120" s="55">
        <v>2</v>
      </c>
      <c r="AM120" s="55">
        <v>3</v>
      </c>
      <c r="AN120" s="55">
        <v>4</v>
      </c>
      <c r="AO120" s="55">
        <v>0</v>
      </c>
      <c r="AP120" s="55">
        <v>0</v>
      </c>
      <c r="AQ120" s="21">
        <f t="shared" si="3"/>
        <v>33</v>
      </c>
      <c r="AR120" s="7"/>
      <c r="AS120" s="7"/>
      <c r="AT120" s="7"/>
      <c r="AU120" s="7"/>
      <c r="AV120" s="7"/>
      <c r="AW120" s="7"/>
    </row>
    <row r="121" spans="1:49" ht="11.25">
      <c r="A121" s="12" t="s">
        <v>63</v>
      </c>
      <c r="B121" s="10" t="s">
        <v>119</v>
      </c>
      <c r="C121" s="21">
        <v>0</v>
      </c>
      <c r="D121" s="21">
        <v>0</v>
      </c>
      <c r="E121" s="21">
        <v>0</v>
      </c>
      <c r="F121" s="21">
        <v>1</v>
      </c>
      <c r="G121" s="21">
        <v>0</v>
      </c>
      <c r="H121" s="21">
        <v>3</v>
      </c>
      <c r="I121" s="21">
        <v>0</v>
      </c>
      <c r="J121" s="21">
        <v>0</v>
      </c>
      <c r="K121" s="21">
        <v>1</v>
      </c>
      <c r="L121" s="21">
        <v>1</v>
      </c>
      <c r="M121" s="21">
        <v>1</v>
      </c>
      <c r="N121" s="21">
        <v>12</v>
      </c>
      <c r="O121" s="21">
        <v>4</v>
      </c>
      <c r="P121" s="21">
        <v>1</v>
      </c>
      <c r="Q121" s="21">
        <v>3</v>
      </c>
      <c r="R121" s="56">
        <v>9</v>
      </c>
      <c r="S121" s="21">
        <v>1</v>
      </c>
      <c r="T121" s="21">
        <v>5</v>
      </c>
      <c r="U121" s="55">
        <v>7</v>
      </c>
      <c r="V121" s="55">
        <v>3</v>
      </c>
      <c r="W121" s="55">
        <v>9</v>
      </c>
      <c r="X121" s="55">
        <v>5</v>
      </c>
      <c r="Y121" s="55">
        <v>2</v>
      </c>
      <c r="Z121" s="55">
        <v>9</v>
      </c>
      <c r="AA121" s="55">
        <v>9</v>
      </c>
      <c r="AB121" s="55">
        <v>0</v>
      </c>
      <c r="AC121" s="55">
        <v>15</v>
      </c>
      <c r="AD121" s="55">
        <v>6</v>
      </c>
      <c r="AE121" s="55">
        <v>2</v>
      </c>
      <c r="AF121" s="55">
        <v>6</v>
      </c>
      <c r="AG121" s="55">
        <v>9</v>
      </c>
      <c r="AH121" s="55">
        <v>2</v>
      </c>
      <c r="AI121" s="55">
        <v>11</v>
      </c>
      <c r="AJ121" s="55">
        <v>6</v>
      </c>
      <c r="AK121" s="55">
        <v>0</v>
      </c>
      <c r="AL121" s="55">
        <v>15</v>
      </c>
      <c r="AM121" s="55">
        <v>8</v>
      </c>
      <c r="AN121" s="55">
        <v>2</v>
      </c>
      <c r="AO121" s="55">
        <v>11</v>
      </c>
      <c r="AP121" s="55">
        <v>0</v>
      </c>
      <c r="AQ121" s="21">
        <f t="shared" si="3"/>
        <v>179</v>
      </c>
      <c r="AR121" s="7"/>
      <c r="AS121" s="7"/>
      <c r="AT121" s="7"/>
      <c r="AU121" s="7"/>
      <c r="AV121" s="7"/>
      <c r="AW121" s="7"/>
    </row>
    <row r="122" spans="1:49" ht="11.25">
      <c r="A122" s="12" t="s">
        <v>63</v>
      </c>
      <c r="B122" s="10" t="s">
        <v>405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56">
        <v>0</v>
      </c>
      <c r="S122" s="21">
        <v>0</v>
      </c>
      <c r="T122" s="21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1</v>
      </c>
      <c r="AJ122" s="55">
        <v>2</v>
      </c>
      <c r="AK122" s="55">
        <v>2</v>
      </c>
      <c r="AL122" s="55">
        <v>1</v>
      </c>
      <c r="AM122" s="55">
        <v>0</v>
      </c>
      <c r="AN122" s="55">
        <v>0</v>
      </c>
      <c r="AO122" s="55">
        <v>1</v>
      </c>
      <c r="AP122" s="55">
        <v>0</v>
      </c>
      <c r="AQ122" s="21">
        <f t="shared" si="3"/>
        <v>7</v>
      </c>
      <c r="AR122" s="7"/>
      <c r="AS122" s="7"/>
      <c r="AT122" s="7"/>
      <c r="AU122" s="7"/>
      <c r="AV122" s="7"/>
      <c r="AW122" s="7"/>
    </row>
    <row r="123" spans="1:49" ht="11.25">
      <c r="A123" s="12" t="s">
        <v>63</v>
      </c>
      <c r="B123" s="10" t="s">
        <v>415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56">
        <v>0</v>
      </c>
      <c r="S123" s="21">
        <v>0</v>
      </c>
      <c r="T123" s="21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5">
        <v>0</v>
      </c>
      <c r="AL123" s="55">
        <v>6</v>
      </c>
      <c r="AM123" s="55">
        <v>4</v>
      </c>
      <c r="AN123" s="55">
        <v>2</v>
      </c>
      <c r="AO123" s="55">
        <v>8</v>
      </c>
      <c r="AP123" s="55">
        <v>0</v>
      </c>
      <c r="AQ123" s="21">
        <f t="shared" si="3"/>
        <v>20</v>
      </c>
      <c r="AR123" s="7"/>
      <c r="AS123" s="7"/>
      <c r="AT123" s="7"/>
      <c r="AU123" s="7"/>
      <c r="AV123" s="7"/>
      <c r="AW123" s="7"/>
    </row>
    <row r="124" spans="1:49" ht="11.25">
      <c r="A124" s="12" t="s">
        <v>63</v>
      </c>
      <c r="B124" s="10" t="s">
        <v>224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1</v>
      </c>
      <c r="N124" s="21">
        <v>3</v>
      </c>
      <c r="O124" s="21">
        <v>5</v>
      </c>
      <c r="P124" s="21">
        <v>2</v>
      </c>
      <c r="Q124" s="21">
        <v>7</v>
      </c>
      <c r="R124" s="56">
        <v>7</v>
      </c>
      <c r="S124" s="21">
        <v>2</v>
      </c>
      <c r="T124" s="21">
        <v>5</v>
      </c>
      <c r="U124" s="55">
        <v>3</v>
      </c>
      <c r="V124" s="55">
        <v>4</v>
      </c>
      <c r="W124" s="55">
        <v>6</v>
      </c>
      <c r="X124" s="55">
        <v>1</v>
      </c>
      <c r="Y124" s="55">
        <v>3</v>
      </c>
      <c r="Z124" s="55">
        <v>3</v>
      </c>
      <c r="AA124" s="55">
        <v>4</v>
      </c>
      <c r="AB124" s="55">
        <v>2</v>
      </c>
      <c r="AC124" s="55">
        <v>6</v>
      </c>
      <c r="AD124" s="55">
        <v>5</v>
      </c>
      <c r="AE124" s="55">
        <v>1</v>
      </c>
      <c r="AF124" s="55">
        <v>4</v>
      </c>
      <c r="AG124" s="55">
        <v>6</v>
      </c>
      <c r="AH124" s="55">
        <v>8</v>
      </c>
      <c r="AI124" s="55">
        <v>2</v>
      </c>
      <c r="AJ124" s="55">
        <v>4</v>
      </c>
      <c r="AK124" s="55">
        <v>3</v>
      </c>
      <c r="AL124" s="55">
        <v>4</v>
      </c>
      <c r="AM124" s="55">
        <v>3</v>
      </c>
      <c r="AN124" s="55">
        <v>3</v>
      </c>
      <c r="AO124" s="55">
        <v>1</v>
      </c>
      <c r="AP124" s="55">
        <v>0</v>
      </c>
      <c r="AQ124" s="21">
        <f t="shared" si="3"/>
        <v>108</v>
      </c>
      <c r="AR124" s="7"/>
      <c r="AS124" s="7"/>
      <c r="AT124" s="7"/>
      <c r="AU124" s="7"/>
      <c r="AV124" s="7"/>
      <c r="AW124" s="7"/>
    </row>
    <row r="125" spans="1:49" ht="11.25">
      <c r="A125" s="12" t="s">
        <v>63</v>
      </c>
      <c r="B125" s="10" t="s">
        <v>427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56">
        <v>0</v>
      </c>
      <c r="S125" s="21">
        <v>0</v>
      </c>
      <c r="T125" s="21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55">
        <v>0</v>
      </c>
      <c r="AP125" s="55">
        <v>0</v>
      </c>
      <c r="AQ125" s="21">
        <v>0</v>
      </c>
      <c r="AR125" s="7"/>
      <c r="AS125" s="7"/>
      <c r="AT125" s="7"/>
      <c r="AU125" s="7"/>
      <c r="AV125" s="7"/>
      <c r="AW125" s="7"/>
    </row>
    <row r="126" spans="1:49" ht="11.25">
      <c r="A126" s="12" t="s">
        <v>63</v>
      </c>
      <c r="B126" s="10" t="s">
        <v>386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1</v>
      </c>
      <c r="AF126" s="55">
        <v>2</v>
      </c>
      <c r="AG126" s="55">
        <v>0</v>
      </c>
      <c r="AH126" s="55">
        <v>0</v>
      </c>
      <c r="AI126" s="55">
        <v>6</v>
      </c>
      <c r="AJ126" s="55">
        <v>1</v>
      </c>
      <c r="AK126" s="55">
        <v>0</v>
      </c>
      <c r="AL126" s="55">
        <v>1</v>
      </c>
      <c r="AM126" s="55">
        <v>1</v>
      </c>
      <c r="AN126" s="55">
        <v>2</v>
      </c>
      <c r="AO126" s="55">
        <v>0</v>
      </c>
      <c r="AP126" s="55">
        <v>0</v>
      </c>
      <c r="AQ126" s="21">
        <f aca="true" t="shared" si="4" ref="AQ126:AQ142">SUM(C126:AP126)</f>
        <v>14</v>
      </c>
      <c r="AR126" s="7"/>
      <c r="AS126" s="7"/>
      <c r="AT126" s="7"/>
      <c r="AU126" s="7"/>
      <c r="AV126" s="7"/>
      <c r="AW126" s="7"/>
    </row>
    <row r="127" spans="1:49" ht="11.25">
      <c r="A127" s="12" t="s">
        <v>63</v>
      </c>
      <c r="B127" s="10" t="s">
        <v>408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1</v>
      </c>
      <c r="AP127" s="55">
        <v>0</v>
      </c>
      <c r="AQ127" s="21">
        <f t="shared" si="4"/>
        <v>1</v>
      </c>
      <c r="AR127" s="7"/>
      <c r="AS127" s="7"/>
      <c r="AT127" s="7"/>
      <c r="AU127" s="7"/>
      <c r="AV127" s="7"/>
      <c r="AW127" s="7"/>
    </row>
    <row r="128" spans="1:49" ht="11.25">
      <c r="A128" s="12" t="s">
        <v>63</v>
      </c>
      <c r="B128" s="10" t="s">
        <v>19</v>
      </c>
      <c r="C128" s="21">
        <v>1</v>
      </c>
      <c r="D128" s="21">
        <v>0</v>
      </c>
      <c r="E128" s="21">
        <v>0</v>
      </c>
      <c r="F128" s="21">
        <v>0</v>
      </c>
      <c r="G128" s="21">
        <v>0</v>
      </c>
      <c r="H128" s="21">
        <v>1</v>
      </c>
      <c r="I128" s="21">
        <v>2</v>
      </c>
      <c r="J128" s="21">
        <v>6</v>
      </c>
      <c r="K128" s="21">
        <v>6</v>
      </c>
      <c r="L128" s="21">
        <v>7</v>
      </c>
      <c r="M128" s="21">
        <v>3</v>
      </c>
      <c r="N128" s="21">
        <v>9</v>
      </c>
      <c r="O128" s="21">
        <v>7</v>
      </c>
      <c r="P128" s="21">
        <v>1</v>
      </c>
      <c r="Q128" s="21">
        <v>7</v>
      </c>
      <c r="R128" s="56">
        <v>7</v>
      </c>
      <c r="S128" s="21">
        <v>1</v>
      </c>
      <c r="T128" s="21">
        <v>1</v>
      </c>
      <c r="U128" s="55">
        <v>1</v>
      </c>
      <c r="V128" s="55">
        <v>7</v>
      </c>
      <c r="W128" s="55">
        <v>7</v>
      </c>
      <c r="X128" s="55">
        <v>2</v>
      </c>
      <c r="Y128" s="55">
        <v>2</v>
      </c>
      <c r="Z128" s="55">
        <v>3</v>
      </c>
      <c r="AA128" s="55">
        <v>2</v>
      </c>
      <c r="AB128" s="55">
        <v>2</v>
      </c>
      <c r="AC128" s="55">
        <v>3</v>
      </c>
      <c r="AD128" s="55">
        <v>4</v>
      </c>
      <c r="AE128" s="55">
        <v>3</v>
      </c>
      <c r="AF128" s="55">
        <v>1</v>
      </c>
      <c r="AG128" s="55">
        <v>5</v>
      </c>
      <c r="AH128" s="55">
        <v>0</v>
      </c>
      <c r="AI128" s="55">
        <v>5</v>
      </c>
      <c r="AJ128" s="55">
        <v>4</v>
      </c>
      <c r="AK128" s="55">
        <v>2</v>
      </c>
      <c r="AL128" s="55">
        <v>0</v>
      </c>
      <c r="AM128" s="55">
        <v>1</v>
      </c>
      <c r="AN128" s="55">
        <v>2</v>
      </c>
      <c r="AO128" s="55">
        <v>2</v>
      </c>
      <c r="AP128" s="55">
        <v>0</v>
      </c>
      <c r="AQ128" s="21">
        <f t="shared" si="4"/>
        <v>117</v>
      </c>
      <c r="AR128" s="7"/>
      <c r="AS128" s="7"/>
      <c r="AT128" s="7"/>
      <c r="AU128" s="7"/>
      <c r="AV128" s="7"/>
      <c r="AW128" s="7"/>
    </row>
    <row r="129" spans="1:49" ht="11.25">
      <c r="A129" s="12" t="s">
        <v>63</v>
      </c>
      <c r="B129" s="10" t="s">
        <v>218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55">
        <v>2</v>
      </c>
      <c r="W129" s="55">
        <v>1</v>
      </c>
      <c r="X129" s="55">
        <v>0</v>
      </c>
      <c r="Y129" s="55">
        <v>1</v>
      </c>
      <c r="Z129" s="55">
        <v>14</v>
      </c>
      <c r="AA129" s="55">
        <v>1</v>
      </c>
      <c r="AB129" s="55">
        <v>0</v>
      </c>
      <c r="AC129" s="55">
        <v>3</v>
      </c>
      <c r="AD129" s="55">
        <v>3</v>
      </c>
      <c r="AE129" s="55">
        <v>0</v>
      </c>
      <c r="AF129" s="55">
        <v>3</v>
      </c>
      <c r="AG129" s="55">
        <v>2</v>
      </c>
      <c r="AH129" s="55">
        <v>1</v>
      </c>
      <c r="AI129" s="55">
        <v>11</v>
      </c>
      <c r="AJ129" s="55">
        <v>1</v>
      </c>
      <c r="AK129" s="55">
        <v>1</v>
      </c>
      <c r="AL129" s="55">
        <v>11</v>
      </c>
      <c r="AM129" s="55">
        <v>3</v>
      </c>
      <c r="AN129" s="55">
        <v>4</v>
      </c>
      <c r="AO129" s="55">
        <v>15</v>
      </c>
      <c r="AP129" s="55">
        <v>0</v>
      </c>
      <c r="AQ129" s="21">
        <f t="shared" si="4"/>
        <v>77</v>
      </c>
      <c r="AR129" s="7"/>
      <c r="AS129" s="7"/>
      <c r="AT129" s="7"/>
      <c r="AU129" s="7"/>
      <c r="AV129" s="7"/>
      <c r="AW129" s="7"/>
    </row>
    <row r="130" spans="1:49" ht="11.25">
      <c r="A130" s="12" t="s">
        <v>63</v>
      </c>
      <c r="B130" s="10" t="s">
        <v>21</v>
      </c>
      <c r="C130" s="21">
        <v>2</v>
      </c>
      <c r="D130" s="21">
        <v>1</v>
      </c>
      <c r="E130" s="21">
        <v>8</v>
      </c>
      <c r="F130" s="21">
        <v>8</v>
      </c>
      <c r="G130" s="21">
        <v>2</v>
      </c>
      <c r="H130" s="21">
        <v>7</v>
      </c>
      <c r="I130" s="21">
        <v>6</v>
      </c>
      <c r="J130" s="21">
        <v>2</v>
      </c>
      <c r="K130" s="21">
        <v>4</v>
      </c>
      <c r="L130" s="21">
        <v>6</v>
      </c>
      <c r="M130" s="21">
        <v>2</v>
      </c>
      <c r="N130" s="21">
        <v>11</v>
      </c>
      <c r="O130" s="21">
        <v>6</v>
      </c>
      <c r="P130" s="21">
        <v>3</v>
      </c>
      <c r="Q130" s="21">
        <v>13</v>
      </c>
      <c r="R130" s="56">
        <v>5</v>
      </c>
      <c r="S130" s="21">
        <v>1</v>
      </c>
      <c r="T130" s="21">
        <v>8</v>
      </c>
      <c r="U130" s="55">
        <v>9</v>
      </c>
      <c r="V130" s="55">
        <v>1</v>
      </c>
      <c r="W130" s="55">
        <v>6</v>
      </c>
      <c r="X130" s="55">
        <v>5</v>
      </c>
      <c r="Y130" s="55">
        <v>6</v>
      </c>
      <c r="Z130" s="55">
        <v>15</v>
      </c>
      <c r="AA130" s="55">
        <v>3</v>
      </c>
      <c r="AB130" s="55">
        <v>2</v>
      </c>
      <c r="AC130" s="55">
        <v>12</v>
      </c>
      <c r="AD130" s="55">
        <v>5</v>
      </c>
      <c r="AE130" s="55">
        <v>5</v>
      </c>
      <c r="AF130" s="55">
        <v>12</v>
      </c>
      <c r="AG130" s="55">
        <v>7</v>
      </c>
      <c r="AH130" s="55">
        <v>7</v>
      </c>
      <c r="AI130" s="55">
        <v>10</v>
      </c>
      <c r="AJ130" s="55">
        <v>7</v>
      </c>
      <c r="AK130" s="55">
        <v>9</v>
      </c>
      <c r="AL130" s="55">
        <v>13</v>
      </c>
      <c r="AM130" s="55">
        <v>8</v>
      </c>
      <c r="AN130" s="55">
        <v>8</v>
      </c>
      <c r="AO130" s="55">
        <v>9</v>
      </c>
      <c r="AP130" s="55">
        <v>0</v>
      </c>
      <c r="AQ130" s="21">
        <f t="shared" si="4"/>
        <v>254</v>
      </c>
      <c r="AR130" s="7"/>
      <c r="AS130" s="7"/>
      <c r="AT130" s="7"/>
      <c r="AU130" s="7"/>
      <c r="AV130" s="7"/>
      <c r="AW130" s="7"/>
    </row>
    <row r="131" spans="1:49" ht="11.25">
      <c r="A131" s="12" t="s">
        <v>63</v>
      </c>
      <c r="B131" s="10" t="s">
        <v>281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55">
        <v>1</v>
      </c>
      <c r="AC131" s="55">
        <v>2</v>
      </c>
      <c r="AD131" s="55">
        <v>2</v>
      </c>
      <c r="AE131" s="55">
        <v>1</v>
      </c>
      <c r="AF131" s="55">
        <v>1</v>
      </c>
      <c r="AG131" s="55">
        <v>9</v>
      </c>
      <c r="AH131" s="55">
        <v>4</v>
      </c>
      <c r="AI131" s="55">
        <v>3</v>
      </c>
      <c r="AJ131" s="55">
        <v>2</v>
      </c>
      <c r="AK131" s="55">
        <v>1</v>
      </c>
      <c r="AL131" s="55">
        <v>3</v>
      </c>
      <c r="AM131" s="55">
        <v>1</v>
      </c>
      <c r="AN131" s="55">
        <v>3</v>
      </c>
      <c r="AO131" s="55">
        <v>4</v>
      </c>
      <c r="AP131" s="55">
        <v>0</v>
      </c>
      <c r="AQ131" s="21">
        <f t="shared" si="4"/>
        <v>37</v>
      </c>
      <c r="AR131" s="7"/>
      <c r="AS131" s="7"/>
      <c r="AT131" s="7"/>
      <c r="AU131" s="7"/>
      <c r="AV131" s="7"/>
      <c r="AW131" s="7"/>
    </row>
    <row r="132" spans="1:49" ht="11.25">
      <c r="A132" s="12" t="s">
        <v>63</v>
      </c>
      <c r="B132" s="10" t="s">
        <v>428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0</v>
      </c>
      <c r="AN132" s="55">
        <v>0</v>
      </c>
      <c r="AO132" s="55">
        <v>0</v>
      </c>
      <c r="AP132" s="55">
        <v>0</v>
      </c>
      <c r="AQ132" s="21">
        <f t="shared" si="4"/>
        <v>0</v>
      </c>
      <c r="AR132" s="7"/>
      <c r="AS132" s="7"/>
      <c r="AT132" s="7"/>
      <c r="AU132" s="7"/>
      <c r="AV132" s="7"/>
      <c r="AW132" s="7"/>
    </row>
    <row r="133" spans="1:49" ht="11.25">
      <c r="A133" s="12" t="s">
        <v>63</v>
      </c>
      <c r="B133" s="10" t="s">
        <v>220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2</v>
      </c>
      <c r="V133" s="55">
        <v>2</v>
      </c>
      <c r="W133" s="55">
        <v>2</v>
      </c>
      <c r="X133" s="55">
        <v>7</v>
      </c>
      <c r="Y133" s="55">
        <v>1</v>
      </c>
      <c r="Z133" s="55">
        <v>4</v>
      </c>
      <c r="AA133" s="55">
        <v>3</v>
      </c>
      <c r="AB133" s="55">
        <v>3</v>
      </c>
      <c r="AC133" s="55">
        <v>5</v>
      </c>
      <c r="AD133" s="55">
        <v>4</v>
      </c>
      <c r="AE133" s="55">
        <v>2</v>
      </c>
      <c r="AF133" s="55">
        <v>10</v>
      </c>
      <c r="AG133" s="55">
        <v>6</v>
      </c>
      <c r="AH133" s="55">
        <v>2</v>
      </c>
      <c r="AI133" s="55">
        <v>12</v>
      </c>
      <c r="AJ133" s="55">
        <v>5</v>
      </c>
      <c r="AK133" s="55">
        <v>6</v>
      </c>
      <c r="AL133" s="55">
        <v>7</v>
      </c>
      <c r="AM133" s="55">
        <v>6</v>
      </c>
      <c r="AN133" s="55">
        <v>4</v>
      </c>
      <c r="AO133" s="55">
        <v>12</v>
      </c>
      <c r="AP133" s="55">
        <v>0</v>
      </c>
      <c r="AQ133" s="21">
        <f t="shared" si="4"/>
        <v>105</v>
      </c>
      <c r="AR133" s="7"/>
      <c r="AS133" s="7"/>
      <c r="AT133" s="7"/>
      <c r="AU133" s="7"/>
      <c r="AV133" s="7"/>
      <c r="AW133" s="7"/>
    </row>
    <row r="134" spans="1:49" ht="11.25">
      <c r="A134" s="12" t="s">
        <v>63</v>
      </c>
      <c r="B134" s="10" t="s">
        <v>207</v>
      </c>
      <c r="C134" s="2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8">
        <v>0</v>
      </c>
      <c r="S134" s="21">
        <v>0</v>
      </c>
      <c r="T134" s="21">
        <v>4</v>
      </c>
      <c r="U134" s="55">
        <v>3</v>
      </c>
      <c r="V134" s="55">
        <v>2</v>
      </c>
      <c r="W134" s="55">
        <v>8</v>
      </c>
      <c r="X134" s="55">
        <v>6</v>
      </c>
      <c r="Y134" s="55">
        <v>2</v>
      </c>
      <c r="Z134" s="55">
        <v>4</v>
      </c>
      <c r="AA134" s="55">
        <v>4</v>
      </c>
      <c r="AB134" s="55">
        <v>2</v>
      </c>
      <c r="AC134" s="55">
        <v>4</v>
      </c>
      <c r="AD134" s="55">
        <v>7</v>
      </c>
      <c r="AE134" s="55">
        <v>4</v>
      </c>
      <c r="AF134" s="55">
        <v>5</v>
      </c>
      <c r="AG134" s="55">
        <v>0</v>
      </c>
      <c r="AH134" s="55">
        <v>1</v>
      </c>
      <c r="AI134" s="55">
        <v>3</v>
      </c>
      <c r="AJ134" s="55">
        <v>9</v>
      </c>
      <c r="AK134" s="55">
        <v>4</v>
      </c>
      <c r="AL134" s="55">
        <v>4</v>
      </c>
      <c r="AM134" s="55">
        <v>3</v>
      </c>
      <c r="AN134" s="55">
        <v>1</v>
      </c>
      <c r="AO134" s="55">
        <v>4</v>
      </c>
      <c r="AP134" s="55">
        <v>0</v>
      </c>
      <c r="AQ134" s="21">
        <f t="shared" si="4"/>
        <v>84</v>
      </c>
      <c r="AR134" s="7"/>
      <c r="AS134" s="7"/>
      <c r="AT134" s="7"/>
      <c r="AU134" s="7"/>
      <c r="AV134" s="7"/>
      <c r="AW134" s="7"/>
    </row>
    <row r="135" spans="1:49" ht="11.25">
      <c r="A135" s="12" t="s">
        <v>63</v>
      </c>
      <c r="B135" s="10" t="s">
        <v>35</v>
      </c>
      <c r="C135" s="21">
        <v>0</v>
      </c>
      <c r="D135" s="21">
        <v>0</v>
      </c>
      <c r="E135" s="21">
        <v>1</v>
      </c>
      <c r="F135" s="21">
        <v>2</v>
      </c>
      <c r="G135" s="21">
        <v>0</v>
      </c>
      <c r="H135" s="21">
        <v>2</v>
      </c>
      <c r="I135" s="21">
        <v>1</v>
      </c>
      <c r="J135" s="21">
        <v>1</v>
      </c>
      <c r="K135" s="21">
        <v>1</v>
      </c>
      <c r="L135" s="21">
        <v>2</v>
      </c>
      <c r="M135" s="21">
        <v>1</v>
      </c>
      <c r="N135" s="21">
        <v>2</v>
      </c>
      <c r="O135" s="21">
        <v>2</v>
      </c>
      <c r="P135" s="21">
        <v>0</v>
      </c>
      <c r="Q135" s="21">
        <v>1</v>
      </c>
      <c r="R135" s="56">
        <v>2</v>
      </c>
      <c r="S135" s="21">
        <v>0</v>
      </c>
      <c r="T135" s="21">
        <v>5</v>
      </c>
      <c r="U135" s="55">
        <v>1</v>
      </c>
      <c r="V135" s="55">
        <v>0</v>
      </c>
      <c r="W135" s="55">
        <v>1</v>
      </c>
      <c r="X135" s="55">
        <v>0</v>
      </c>
      <c r="Y135" s="55">
        <v>0</v>
      </c>
      <c r="Z135" s="55">
        <v>4</v>
      </c>
      <c r="AA135" s="55">
        <v>2</v>
      </c>
      <c r="AB135" s="55">
        <v>1</v>
      </c>
      <c r="AC135" s="55">
        <v>3</v>
      </c>
      <c r="AD135" s="55">
        <v>0</v>
      </c>
      <c r="AE135" s="55">
        <v>0</v>
      </c>
      <c r="AF135" s="55">
        <v>0</v>
      </c>
      <c r="AG135" s="55">
        <v>1</v>
      </c>
      <c r="AH135" s="55">
        <v>0</v>
      </c>
      <c r="AI135" s="55">
        <v>2</v>
      </c>
      <c r="AJ135" s="55">
        <v>2</v>
      </c>
      <c r="AK135" s="55">
        <v>1</v>
      </c>
      <c r="AL135" s="55">
        <v>4</v>
      </c>
      <c r="AM135" s="55">
        <v>2</v>
      </c>
      <c r="AN135" s="55">
        <v>0</v>
      </c>
      <c r="AO135" s="55">
        <v>0</v>
      </c>
      <c r="AP135" s="55">
        <v>0</v>
      </c>
      <c r="AQ135" s="21">
        <f t="shared" si="4"/>
        <v>47</v>
      </c>
      <c r="AR135" s="7"/>
      <c r="AS135" s="7"/>
      <c r="AT135" s="7"/>
      <c r="AU135" s="7"/>
      <c r="AV135" s="7"/>
      <c r="AW135" s="7"/>
    </row>
    <row r="136" spans="1:49" ht="11.25">
      <c r="A136" s="12" t="s">
        <v>63</v>
      </c>
      <c r="B136" s="10" t="s">
        <v>153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4</v>
      </c>
      <c r="L136" s="21">
        <v>0</v>
      </c>
      <c r="M136" s="21">
        <v>2</v>
      </c>
      <c r="N136" s="21">
        <v>2</v>
      </c>
      <c r="O136" s="21">
        <v>2</v>
      </c>
      <c r="P136" s="21">
        <v>3</v>
      </c>
      <c r="Q136" s="21">
        <v>1</v>
      </c>
      <c r="R136" s="56">
        <v>0</v>
      </c>
      <c r="S136" s="21">
        <v>1</v>
      </c>
      <c r="T136" s="21">
        <v>3</v>
      </c>
      <c r="U136" s="55">
        <v>2</v>
      </c>
      <c r="V136" s="55">
        <v>0</v>
      </c>
      <c r="W136" s="55">
        <v>1</v>
      </c>
      <c r="X136" s="55">
        <v>1</v>
      </c>
      <c r="Y136" s="55">
        <v>2</v>
      </c>
      <c r="Z136" s="55">
        <v>1</v>
      </c>
      <c r="AA136" s="55">
        <v>2</v>
      </c>
      <c r="AB136" s="55">
        <v>2</v>
      </c>
      <c r="AC136" s="55">
        <v>1</v>
      </c>
      <c r="AD136" s="55">
        <v>0</v>
      </c>
      <c r="AE136" s="55">
        <v>3</v>
      </c>
      <c r="AF136" s="55">
        <v>1</v>
      </c>
      <c r="AG136" s="55">
        <v>2</v>
      </c>
      <c r="AH136" s="55">
        <v>1</v>
      </c>
      <c r="AI136" s="55">
        <v>0</v>
      </c>
      <c r="AJ136" s="55">
        <v>7</v>
      </c>
      <c r="AK136" s="55">
        <v>2</v>
      </c>
      <c r="AL136" s="55">
        <v>3</v>
      </c>
      <c r="AM136" s="55">
        <v>4</v>
      </c>
      <c r="AN136" s="55">
        <v>5</v>
      </c>
      <c r="AO136" s="55">
        <v>3</v>
      </c>
      <c r="AP136" s="55">
        <v>0</v>
      </c>
      <c r="AQ136" s="21">
        <f t="shared" si="4"/>
        <v>61</v>
      </c>
      <c r="AR136" s="7"/>
      <c r="AS136" s="7"/>
      <c r="AT136" s="7"/>
      <c r="AU136" s="7"/>
      <c r="AV136" s="7"/>
      <c r="AW136" s="7"/>
    </row>
    <row r="137" spans="1:49" ht="11.25">
      <c r="A137" s="12" t="s">
        <v>63</v>
      </c>
      <c r="B137" s="10" t="s">
        <v>161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2</v>
      </c>
      <c r="J137" s="21">
        <v>1</v>
      </c>
      <c r="K137" s="21">
        <v>1</v>
      </c>
      <c r="L137" s="21">
        <v>1</v>
      </c>
      <c r="M137" s="21">
        <v>0</v>
      </c>
      <c r="N137" s="21">
        <v>0</v>
      </c>
      <c r="O137" s="21">
        <v>1</v>
      </c>
      <c r="P137" s="21">
        <v>0</v>
      </c>
      <c r="Q137" s="21">
        <v>2</v>
      </c>
      <c r="R137" s="56">
        <v>1</v>
      </c>
      <c r="S137" s="21">
        <v>1</v>
      </c>
      <c r="T137" s="21">
        <v>2</v>
      </c>
      <c r="U137" s="55">
        <v>2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1</v>
      </c>
      <c r="AC137" s="55">
        <v>0</v>
      </c>
      <c r="AD137" s="55">
        <v>1</v>
      </c>
      <c r="AE137" s="55">
        <v>0</v>
      </c>
      <c r="AF137" s="55">
        <v>1</v>
      </c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1</v>
      </c>
      <c r="AM137" s="55">
        <v>1</v>
      </c>
      <c r="AN137" s="55">
        <v>0</v>
      </c>
      <c r="AO137" s="55">
        <v>0</v>
      </c>
      <c r="AP137" s="55">
        <v>0</v>
      </c>
      <c r="AQ137" s="21">
        <f t="shared" si="4"/>
        <v>19</v>
      </c>
      <c r="AR137" s="7"/>
      <c r="AS137" s="7"/>
      <c r="AT137" s="7"/>
      <c r="AU137" s="7"/>
      <c r="AV137" s="7"/>
      <c r="AW137" s="7"/>
    </row>
    <row r="138" spans="1:49" ht="11.25">
      <c r="A138" s="12" t="s">
        <v>63</v>
      </c>
      <c r="B138" s="10" t="s">
        <v>160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1</v>
      </c>
      <c r="Q138" s="21">
        <v>5</v>
      </c>
      <c r="R138" s="56">
        <v>4</v>
      </c>
      <c r="S138" s="21">
        <v>1</v>
      </c>
      <c r="T138" s="21">
        <v>4</v>
      </c>
      <c r="U138" s="55">
        <v>0</v>
      </c>
      <c r="V138" s="55">
        <v>0</v>
      </c>
      <c r="W138" s="55">
        <v>2</v>
      </c>
      <c r="X138" s="55">
        <v>2</v>
      </c>
      <c r="Y138" s="55">
        <v>0</v>
      </c>
      <c r="Z138" s="55">
        <v>1</v>
      </c>
      <c r="AA138" s="55">
        <v>0</v>
      </c>
      <c r="AB138" s="55">
        <v>1</v>
      </c>
      <c r="AC138" s="55">
        <v>0</v>
      </c>
      <c r="AD138" s="55">
        <v>1</v>
      </c>
      <c r="AE138" s="55">
        <v>1</v>
      </c>
      <c r="AF138" s="55">
        <v>3</v>
      </c>
      <c r="AG138" s="55">
        <v>1</v>
      </c>
      <c r="AH138" s="55">
        <v>1</v>
      </c>
      <c r="AI138" s="55">
        <v>0</v>
      </c>
      <c r="AJ138" s="55">
        <v>2</v>
      </c>
      <c r="AK138" s="55">
        <v>1</v>
      </c>
      <c r="AL138" s="55">
        <v>3</v>
      </c>
      <c r="AM138" s="55">
        <v>1</v>
      </c>
      <c r="AN138" s="55">
        <v>0</v>
      </c>
      <c r="AO138" s="55">
        <v>0</v>
      </c>
      <c r="AP138" s="55">
        <v>0</v>
      </c>
      <c r="AQ138" s="21">
        <f t="shared" si="4"/>
        <v>35</v>
      </c>
      <c r="AR138" s="7"/>
      <c r="AS138" s="7"/>
      <c r="AT138" s="7"/>
      <c r="AU138" s="7"/>
      <c r="AV138" s="7"/>
      <c r="AW138" s="7"/>
    </row>
    <row r="139" spans="1:49" ht="11.25">
      <c r="A139" s="12" t="s">
        <v>343</v>
      </c>
      <c r="B139" s="10" t="s">
        <v>382</v>
      </c>
      <c r="C139" s="21">
        <v>4</v>
      </c>
      <c r="D139" s="21">
        <v>0</v>
      </c>
      <c r="E139" s="21">
        <v>2</v>
      </c>
      <c r="F139" s="21">
        <v>0</v>
      </c>
      <c r="G139" s="21">
        <v>0</v>
      </c>
      <c r="H139" s="21">
        <v>1</v>
      </c>
      <c r="I139" s="21">
        <v>1</v>
      </c>
      <c r="J139" s="21">
        <v>0</v>
      </c>
      <c r="K139" s="21">
        <v>1</v>
      </c>
      <c r="L139" s="21">
        <v>1</v>
      </c>
      <c r="M139" s="21">
        <v>0</v>
      </c>
      <c r="N139" s="21">
        <v>2</v>
      </c>
      <c r="O139" s="21">
        <v>0</v>
      </c>
      <c r="P139" s="21">
        <v>0</v>
      </c>
      <c r="Q139" s="21">
        <v>0</v>
      </c>
      <c r="R139" s="56">
        <v>1</v>
      </c>
      <c r="S139" s="21">
        <v>0</v>
      </c>
      <c r="T139" s="21">
        <v>1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1</v>
      </c>
      <c r="AH139" s="55">
        <v>0</v>
      </c>
      <c r="AI139" s="55">
        <v>0</v>
      </c>
      <c r="AJ139" s="55">
        <v>0</v>
      </c>
      <c r="AK139" s="55">
        <v>0</v>
      </c>
      <c r="AL139" s="55">
        <v>1</v>
      </c>
      <c r="AM139" s="55">
        <v>0</v>
      </c>
      <c r="AN139" s="55">
        <v>1</v>
      </c>
      <c r="AO139" s="55">
        <v>0</v>
      </c>
      <c r="AP139" s="55">
        <v>0</v>
      </c>
      <c r="AQ139" s="21">
        <f t="shared" si="4"/>
        <v>17</v>
      </c>
      <c r="AR139" s="7"/>
      <c r="AS139" s="7"/>
      <c r="AT139" s="7"/>
      <c r="AU139" s="7"/>
      <c r="AV139" s="7"/>
      <c r="AW139" s="7"/>
    </row>
    <row r="140" spans="1:49" ht="11.25">
      <c r="A140" s="12" t="s">
        <v>343</v>
      </c>
      <c r="B140" s="10" t="s">
        <v>245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1</v>
      </c>
      <c r="W140" s="21">
        <v>0</v>
      </c>
      <c r="X140" s="21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1</v>
      </c>
      <c r="AE140" s="55">
        <v>1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5">
        <v>0</v>
      </c>
      <c r="AL140" s="55">
        <v>0</v>
      </c>
      <c r="AM140" s="55">
        <v>1</v>
      </c>
      <c r="AN140" s="55">
        <v>0</v>
      </c>
      <c r="AO140" s="55">
        <v>0</v>
      </c>
      <c r="AP140" s="55">
        <v>0</v>
      </c>
      <c r="AQ140" s="21">
        <f t="shared" si="4"/>
        <v>4</v>
      </c>
      <c r="AR140" s="7"/>
      <c r="AS140" s="7"/>
      <c r="AT140" s="7"/>
      <c r="AU140" s="7"/>
      <c r="AV140" s="7"/>
      <c r="AW140" s="7"/>
    </row>
    <row r="141" spans="1:49" ht="11.25">
      <c r="A141" s="12" t="s">
        <v>343</v>
      </c>
      <c r="B141" s="10" t="s">
        <v>391</v>
      </c>
      <c r="C141" s="21">
        <v>23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56">
        <v>0</v>
      </c>
      <c r="S141" s="21">
        <v>0</v>
      </c>
      <c r="T141" s="21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5">
        <v>0</v>
      </c>
      <c r="AL141" s="55">
        <v>0</v>
      </c>
      <c r="AM141" s="55">
        <v>0</v>
      </c>
      <c r="AN141" s="55">
        <v>0</v>
      </c>
      <c r="AO141" s="55">
        <v>0</v>
      </c>
      <c r="AP141" s="55">
        <v>0</v>
      </c>
      <c r="AQ141" s="21">
        <f t="shared" si="4"/>
        <v>23</v>
      </c>
      <c r="AR141" s="7"/>
      <c r="AS141" s="7"/>
      <c r="AT141" s="7"/>
      <c r="AU141" s="7"/>
      <c r="AV141" s="7"/>
      <c r="AW141" s="7"/>
    </row>
    <row r="142" spans="1:49" ht="11.25">
      <c r="A142" s="12" t="s">
        <v>343</v>
      </c>
      <c r="B142" s="10" t="s">
        <v>30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2</v>
      </c>
      <c r="L142" s="21">
        <v>5</v>
      </c>
      <c r="M142" s="21">
        <v>0</v>
      </c>
      <c r="N142" s="21">
        <v>3</v>
      </c>
      <c r="O142" s="21">
        <v>1</v>
      </c>
      <c r="P142" s="21">
        <v>0</v>
      </c>
      <c r="Q142" s="21">
        <v>1</v>
      </c>
      <c r="R142" s="56">
        <v>2</v>
      </c>
      <c r="S142" s="21">
        <v>0</v>
      </c>
      <c r="T142" s="21">
        <v>5</v>
      </c>
      <c r="U142" s="55">
        <v>1</v>
      </c>
      <c r="V142" s="55">
        <v>0</v>
      </c>
      <c r="W142" s="55">
        <v>7</v>
      </c>
      <c r="X142" s="55">
        <v>3</v>
      </c>
      <c r="Y142" s="55">
        <v>1</v>
      </c>
      <c r="Z142" s="55">
        <v>7</v>
      </c>
      <c r="AA142" s="55">
        <v>0</v>
      </c>
      <c r="AB142" s="55">
        <v>0</v>
      </c>
      <c r="AC142" s="55">
        <v>8</v>
      </c>
      <c r="AD142" s="55">
        <v>2</v>
      </c>
      <c r="AE142" s="55">
        <v>0</v>
      </c>
      <c r="AF142" s="55">
        <v>5</v>
      </c>
      <c r="AG142" s="55">
        <v>3</v>
      </c>
      <c r="AH142" s="55">
        <v>1</v>
      </c>
      <c r="AI142" s="55">
        <v>9</v>
      </c>
      <c r="AJ142" s="55">
        <v>2</v>
      </c>
      <c r="AK142" s="55">
        <v>0</v>
      </c>
      <c r="AL142" s="55">
        <v>9</v>
      </c>
      <c r="AM142" s="55">
        <v>5</v>
      </c>
      <c r="AN142" s="55">
        <v>2</v>
      </c>
      <c r="AO142" s="55">
        <v>0</v>
      </c>
      <c r="AP142" s="55">
        <v>0</v>
      </c>
      <c r="AQ142" s="21">
        <f t="shared" si="4"/>
        <v>84</v>
      </c>
      <c r="AR142" s="7"/>
      <c r="AS142" s="7"/>
      <c r="AT142" s="7"/>
      <c r="AU142" s="7"/>
      <c r="AV142" s="7"/>
      <c r="AW142" s="7"/>
    </row>
    <row r="143" spans="1:49" ht="11.25">
      <c r="A143" s="12" t="s">
        <v>343</v>
      </c>
      <c r="B143" s="10" t="s">
        <v>71</v>
      </c>
      <c r="C143" s="21">
        <v>13</v>
      </c>
      <c r="D143" s="21">
        <v>0</v>
      </c>
      <c r="E143" s="21">
        <v>9</v>
      </c>
      <c r="F143" s="21">
        <v>1</v>
      </c>
      <c r="G143" s="21">
        <v>3</v>
      </c>
      <c r="H143" s="21">
        <v>12</v>
      </c>
      <c r="I143" s="21">
        <v>4</v>
      </c>
      <c r="J143" s="21">
        <v>1</v>
      </c>
      <c r="K143" s="21">
        <v>8</v>
      </c>
      <c r="L143" s="21">
        <v>0</v>
      </c>
      <c r="M143" s="21">
        <v>0</v>
      </c>
      <c r="N143" s="21">
        <v>4</v>
      </c>
      <c r="O143" s="21">
        <v>5</v>
      </c>
      <c r="P143" s="21">
        <v>0</v>
      </c>
      <c r="Q143" s="21">
        <v>4</v>
      </c>
      <c r="R143" s="56">
        <v>0</v>
      </c>
      <c r="S143" s="21">
        <v>1</v>
      </c>
      <c r="T143" s="21">
        <v>4</v>
      </c>
      <c r="U143" s="55">
        <v>0</v>
      </c>
      <c r="V143" s="55">
        <v>0</v>
      </c>
      <c r="W143" s="55">
        <v>2</v>
      </c>
      <c r="X143" s="55">
        <v>1</v>
      </c>
      <c r="Y143" s="55">
        <v>0</v>
      </c>
      <c r="Z143" s="55">
        <v>4</v>
      </c>
      <c r="AA143" s="55">
        <v>1</v>
      </c>
      <c r="AB143" s="55">
        <v>0</v>
      </c>
      <c r="AC143" s="55">
        <v>1</v>
      </c>
      <c r="AD143" s="55">
        <v>0</v>
      </c>
      <c r="AE143" s="55">
        <v>0</v>
      </c>
      <c r="AF143" s="55">
        <v>2</v>
      </c>
      <c r="AG143" s="55">
        <v>2</v>
      </c>
      <c r="AH143" s="55">
        <v>0</v>
      </c>
      <c r="AI143" s="55">
        <v>2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0</v>
      </c>
      <c r="AP143" s="55">
        <v>0</v>
      </c>
      <c r="AQ143" s="21">
        <f>SUM(C143:AL143)</f>
        <v>84</v>
      </c>
      <c r="AR143" s="7"/>
      <c r="AS143" s="7"/>
      <c r="AT143" s="7"/>
      <c r="AU143" s="7"/>
      <c r="AV143" s="7"/>
      <c r="AW143" s="7"/>
    </row>
    <row r="144" spans="1:43" s="12" customFormat="1" ht="11.25">
      <c r="A144" s="12" t="s">
        <v>343</v>
      </c>
      <c r="B144" s="10" t="s">
        <v>77</v>
      </c>
      <c r="C144" s="21">
        <v>1</v>
      </c>
      <c r="D144" s="21">
        <v>0</v>
      </c>
      <c r="E144" s="21">
        <v>1</v>
      </c>
      <c r="F144" s="21">
        <v>0</v>
      </c>
      <c r="G144" s="21">
        <v>0</v>
      </c>
      <c r="H144" s="21">
        <v>1</v>
      </c>
      <c r="I144" s="21">
        <v>0</v>
      </c>
      <c r="J144" s="21">
        <v>1</v>
      </c>
      <c r="K144" s="21">
        <v>3</v>
      </c>
      <c r="L144" s="21">
        <v>0</v>
      </c>
      <c r="M144" s="21">
        <v>1</v>
      </c>
      <c r="N144" s="21">
        <v>1</v>
      </c>
      <c r="O144" s="21">
        <v>0</v>
      </c>
      <c r="P144" s="21">
        <v>0</v>
      </c>
      <c r="Q144" s="21">
        <v>2</v>
      </c>
      <c r="R144" s="56">
        <v>0</v>
      </c>
      <c r="S144" s="21">
        <v>0</v>
      </c>
      <c r="T144" s="21">
        <v>1</v>
      </c>
      <c r="U144" s="55">
        <v>0</v>
      </c>
      <c r="V144" s="55">
        <v>0</v>
      </c>
      <c r="W144" s="55">
        <v>1</v>
      </c>
      <c r="X144" s="55">
        <v>0</v>
      </c>
      <c r="Y144" s="55">
        <v>0</v>
      </c>
      <c r="Z144" s="55">
        <v>1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1</v>
      </c>
      <c r="AJ144" s="55">
        <v>2</v>
      </c>
      <c r="AK144" s="55">
        <v>0</v>
      </c>
      <c r="AL144" s="55">
        <v>1</v>
      </c>
      <c r="AM144" s="55">
        <v>0</v>
      </c>
      <c r="AN144" s="55">
        <v>0</v>
      </c>
      <c r="AO144" s="55">
        <v>0</v>
      </c>
      <c r="AP144" s="55">
        <v>0</v>
      </c>
      <c r="AQ144" s="21">
        <f>SUM(C144:AP144)</f>
        <v>18</v>
      </c>
    </row>
    <row r="145" spans="2:43" ht="12.75">
      <c r="B145" s="11" t="s">
        <v>50</v>
      </c>
      <c r="C145" s="54">
        <f aca="true" t="shared" si="5" ref="C145:AQ145">SUM(C3:C144)</f>
        <v>482</v>
      </c>
      <c r="D145" s="53">
        <f t="shared" si="5"/>
        <v>69</v>
      </c>
      <c r="E145" s="53">
        <f t="shared" si="5"/>
        <v>158</v>
      </c>
      <c r="F145" s="53">
        <f t="shared" si="5"/>
        <v>135</v>
      </c>
      <c r="G145" s="53">
        <f t="shared" si="5"/>
        <v>77</v>
      </c>
      <c r="H145" s="53">
        <f t="shared" si="5"/>
        <v>148</v>
      </c>
      <c r="I145" s="53">
        <f t="shared" si="5"/>
        <v>133</v>
      </c>
      <c r="J145" s="53">
        <f t="shared" si="5"/>
        <v>123</v>
      </c>
      <c r="K145" s="53">
        <f t="shared" si="5"/>
        <v>104</v>
      </c>
      <c r="L145" s="53">
        <f t="shared" si="5"/>
        <v>111</v>
      </c>
      <c r="M145" s="53">
        <f t="shared" si="5"/>
        <v>42</v>
      </c>
      <c r="N145" s="53">
        <f t="shared" si="5"/>
        <v>163</v>
      </c>
      <c r="O145" s="53">
        <f t="shared" si="5"/>
        <v>144</v>
      </c>
      <c r="P145" s="53">
        <f t="shared" si="5"/>
        <v>61</v>
      </c>
      <c r="Q145" s="53">
        <f t="shared" si="5"/>
        <v>159</v>
      </c>
      <c r="R145" s="60">
        <f t="shared" si="5"/>
        <v>176</v>
      </c>
      <c r="S145" s="53">
        <f t="shared" si="5"/>
        <v>68</v>
      </c>
      <c r="T145" s="53">
        <f t="shared" si="5"/>
        <v>193</v>
      </c>
      <c r="U145" s="53">
        <f t="shared" si="5"/>
        <v>152</v>
      </c>
      <c r="V145" s="50">
        <f t="shared" si="5"/>
        <v>108</v>
      </c>
      <c r="W145" s="50">
        <f t="shared" si="5"/>
        <v>267</v>
      </c>
      <c r="X145" s="50">
        <f t="shared" si="5"/>
        <v>212</v>
      </c>
      <c r="Y145" s="50">
        <f t="shared" si="5"/>
        <v>154</v>
      </c>
      <c r="Z145" s="50">
        <f t="shared" si="5"/>
        <v>355</v>
      </c>
      <c r="AA145" s="50">
        <f t="shared" si="5"/>
        <v>179</v>
      </c>
      <c r="AB145" s="50">
        <f t="shared" si="5"/>
        <v>131</v>
      </c>
      <c r="AC145" s="50">
        <f t="shared" si="5"/>
        <v>340</v>
      </c>
      <c r="AD145" s="50">
        <f t="shared" si="5"/>
        <v>213</v>
      </c>
      <c r="AE145" s="50">
        <f t="shared" si="5"/>
        <v>113</v>
      </c>
      <c r="AF145" s="50">
        <f t="shared" si="5"/>
        <v>330</v>
      </c>
      <c r="AG145" s="50">
        <f t="shared" si="5"/>
        <v>232</v>
      </c>
      <c r="AH145" s="50">
        <f t="shared" si="5"/>
        <v>122</v>
      </c>
      <c r="AI145" s="50">
        <f t="shared" si="5"/>
        <v>359</v>
      </c>
      <c r="AJ145" s="50">
        <f t="shared" si="5"/>
        <v>244</v>
      </c>
      <c r="AK145" s="50">
        <f aca="true" t="shared" si="6" ref="AK145:AP145">SUM(AK3:AK144)</f>
        <v>145</v>
      </c>
      <c r="AL145" s="50">
        <f t="shared" si="6"/>
        <v>306</v>
      </c>
      <c r="AM145" s="50">
        <f t="shared" si="6"/>
        <v>228</v>
      </c>
      <c r="AN145" s="50">
        <f t="shared" si="6"/>
        <v>168</v>
      </c>
      <c r="AO145" s="50">
        <f t="shared" si="6"/>
        <v>385</v>
      </c>
      <c r="AP145" s="50">
        <f t="shared" si="6"/>
        <v>4</v>
      </c>
      <c r="AQ145" s="50">
        <f t="shared" si="5"/>
        <v>7293</v>
      </c>
    </row>
    <row r="146" ht="12.75">
      <c r="F146" s="21" t="s">
        <v>399</v>
      </c>
    </row>
    <row r="147" spans="6:7" ht="12.75">
      <c r="F147" s="50" t="s">
        <v>110</v>
      </c>
      <c r="G147" s="50" t="s">
        <v>111</v>
      </c>
    </row>
    <row r="148" spans="2:49" s="12" customFormat="1" ht="11.25">
      <c r="B148" s="12" t="s">
        <v>203</v>
      </c>
      <c r="C148" s="52"/>
      <c r="D148" s="21">
        <f>SUM(C145)</f>
        <v>482</v>
      </c>
      <c r="E148" s="21"/>
      <c r="F148" s="21" t="s">
        <v>400</v>
      </c>
      <c r="G148" s="21">
        <v>486</v>
      </c>
      <c r="H148" s="21">
        <f>SUM(C145)</f>
        <v>482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59"/>
      <c r="AS148" s="52"/>
      <c r="AT148" s="52"/>
      <c r="AU148" s="52"/>
      <c r="AV148" s="72"/>
      <c r="AW148" s="52"/>
    </row>
    <row r="149" spans="2:43" ht="12.75">
      <c r="B149" s="12" t="s">
        <v>91</v>
      </c>
      <c r="C149" s="53"/>
      <c r="D149" s="21">
        <f>SUM(D145)</f>
        <v>69</v>
      </c>
      <c r="E149" s="53"/>
      <c r="F149" s="84" t="s">
        <v>108</v>
      </c>
      <c r="G149" s="21">
        <f>SUM(D148:D151)</f>
        <v>844</v>
      </c>
      <c r="H149" s="21">
        <f>SUM(D149:D151)</f>
        <v>362</v>
      </c>
      <c r="I149" s="53"/>
      <c r="J149" s="53"/>
      <c r="K149" s="53"/>
      <c r="L149" s="53"/>
      <c r="M149" s="53"/>
      <c r="N149" s="53"/>
      <c r="O149" s="53"/>
      <c r="P149" s="53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</row>
    <row r="150" spans="2:8" ht="12.75">
      <c r="B150" s="12" t="s">
        <v>92</v>
      </c>
      <c r="D150" s="21">
        <f>SUM(E145)</f>
        <v>158</v>
      </c>
      <c r="F150" s="21" t="s">
        <v>109</v>
      </c>
      <c r="G150" s="21">
        <f>SUM(D148:D154)</f>
        <v>1202</v>
      </c>
      <c r="H150" s="21">
        <f>SUM(D152:D154)</f>
        <v>358</v>
      </c>
    </row>
    <row r="151" spans="2:8" ht="12.75">
      <c r="B151" s="12" t="s">
        <v>93</v>
      </c>
      <c r="D151" s="21">
        <f>SUM(F145)</f>
        <v>135</v>
      </c>
      <c r="F151" s="21" t="s">
        <v>112</v>
      </c>
      <c r="G151" s="21">
        <f>SUM(D148:D157)</f>
        <v>1540</v>
      </c>
      <c r="H151" s="21">
        <f>SUM(D155:D157)</f>
        <v>338</v>
      </c>
    </row>
    <row r="152" spans="2:8" ht="12.75">
      <c r="B152" s="12" t="s">
        <v>94</v>
      </c>
      <c r="D152" s="21">
        <f>SUM(G145)</f>
        <v>77</v>
      </c>
      <c r="F152" s="21" t="s">
        <v>134</v>
      </c>
      <c r="G152" s="21">
        <f>SUM(D148:D160)</f>
        <v>1889</v>
      </c>
      <c r="H152" s="21">
        <f>SUM(D158:D160)</f>
        <v>349</v>
      </c>
    </row>
    <row r="153" spans="2:21" ht="12.75">
      <c r="B153" s="12" t="s">
        <v>95</v>
      </c>
      <c r="D153" s="21">
        <f>SUM(H145)</f>
        <v>148</v>
      </c>
      <c r="F153" s="21" t="s">
        <v>143</v>
      </c>
      <c r="G153" s="21">
        <f>SUM(D148:D163)</f>
        <v>2285</v>
      </c>
      <c r="H153" s="21">
        <f>SUM(D161:D163)</f>
        <v>396</v>
      </c>
      <c r="U153" s="21">
        <f>SUM(C145:AI145)</f>
        <v>5813</v>
      </c>
    </row>
    <row r="154" spans="2:8" ht="12.75">
      <c r="B154" s="12" t="s">
        <v>96</v>
      </c>
      <c r="D154" s="21">
        <f>SUM(I145)</f>
        <v>133</v>
      </c>
      <c r="F154" s="84" t="s">
        <v>200</v>
      </c>
      <c r="G154" s="21">
        <f>SUM(D148:D166)</f>
        <v>2698</v>
      </c>
      <c r="H154" s="21">
        <f>SUM(D164:D166)</f>
        <v>413</v>
      </c>
    </row>
    <row r="155" spans="2:8" ht="12.75">
      <c r="B155" s="12" t="s">
        <v>97</v>
      </c>
      <c r="D155" s="21">
        <f>SUM(J145)</f>
        <v>123</v>
      </c>
      <c r="F155" s="83" t="s">
        <v>233</v>
      </c>
      <c r="G155" s="21">
        <f>SUM(D148:D169)</f>
        <v>3285</v>
      </c>
      <c r="H155" s="21">
        <f>SUM(D167:D169)</f>
        <v>587</v>
      </c>
    </row>
    <row r="156" spans="2:8" ht="12.75">
      <c r="B156" s="12" t="s">
        <v>98</v>
      </c>
      <c r="D156" s="21">
        <f>SUM(K145)</f>
        <v>104</v>
      </c>
      <c r="F156" s="74" t="s">
        <v>261</v>
      </c>
      <c r="G156" s="21">
        <f>SUM(D148:D172)</f>
        <v>3973</v>
      </c>
      <c r="H156" s="21">
        <f>SUM(D170:D172)</f>
        <v>688</v>
      </c>
    </row>
    <row r="157" spans="2:8" ht="12.75">
      <c r="B157" s="12" t="s">
        <v>99</v>
      </c>
      <c r="D157" s="21">
        <f>SUM(L145)</f>
        <v>111</v>
      </c>
      <c r="F157" s="74" t="s">
        <v>321</v>
      </c>
      <c r="G157" s="21">
        <f>SUM(D148:D177)</f>
        <v>5100</v>
      </c>
      <c r="H157" s="21">
        <f>SUM(D173:D175)</f>
        <v>684</v>
      </c>
    </row>
    <row r="158" spans="2:8" ht="12.75">
      <c r="B158" s="12" t="s">
        <v>136</v>
      </c>
      <c r="D158" s="21">
        <f>SUM(M145)</f>
        <v>42</v>
      </c>
      <c r="F158" s="74" t="s">
        <v>335</v>
      </c>
      <c r="G158" s="21">
        <f>SUM(D148:D178)</f>
        <v>5332</v>
      </c>
      <c r="H158" s="21">
        <f>SUM(D176:D178)</f>
        <v>675</v>
      </c>
    </row>
    <row r="159" spans="2:8" ht="12.75">
      <c r="B159" s="12" t="s">
        <v>137</v>
      </c>
      <c r="D159" s="21">
        <f>SUM(N145)</f>
        <v>163</v>
      </c>
      <c r="F159" s="74" t="s">
        <v>389</v>
      </c>
      <c r="G159" s="21">
        <f>SUM(D148:D182)</f>
        <v>5813</v>
      </c>
      <c r="H159" s="21">
        <f>SUM(D179:D181)</f>
        <v>481</v>
      </c>
    </row>
    <row r="160" spans="2:4" ht="12.75">
      <c r="B160" s="12" t="s">
        <v>138</v>
      </c>
      <c r="D160" s="21">
        <f>SUM(O145)</f>
        <v>144</v>
      </c>
    </row>
    <row r="161" spans="2:4" ht="12.75">
      <c r="B161" s="12" t="s">
        <v>142</v>
      </c>
      <c r="D161" s="21">
        <f>SUM(P145)</f>
        <v>61</v>
      </c>
    </row>
    <row r="162" spans="2:4" ht="12.75">
      <c r="B162" s="12" t="s">
        <v>144</v>
      </c>
      <c r="D162" s="21">
        <f>SUM(Q145)</f>
        <v>159</v>
      </c>
    </row>
    <row r="163" spans="2:4" ht="12.75">
      <c r="B163" s="12" t="s">
        <v>145</v>
      </c>
      <c r="D163" s="21">
        <f>SUM(R145)</f>
        <v>176</v>
      </c>
    </row>
    <row r="164" spans="2:4" ht="12.75">
      <c r="B164" s="12" t="s">
        <v>198</v>
      </c>
      <c r="D164" s="21">
        <f>SUM(S145)</f>
        <v>68</v>
      </c>
    </row>
    <row r="165" spans="2:4" ht="12.75">
      <c r="B165" s="12" t="s">
        <v>197</v>
      </c>
      <c r="D165" s="21">
        <f>SUM(T145)</f>
        <v>193</v>
      </c>
    </row>
    <row r="166" spans="2:4" ht="12.75">
      <c r="B166" s="12" t="s">
        <v>199</v>
      </c>
      <c r="D166" s="21">
        <f>SUM(U145)</f>
        <v>152</v>
      </c>
    </row>
    <row r="167" spans="2:4" ht="12.75">
      <c r="B167" s="12" t="s">
        <v>225</v>
      </c>
      <c r="D167" s="21">
        <f>SUM(V145)</f>
        <v>108</v>
      </c>
    </row>
    <row r="168" spans="2:4" ht="12.75">
      <c r="B168" s="12" t="s">
        <v>232</v>
      </c>
      <c r="D168" s="21">
        <f>SUM(W145)</f>
        <v>267</v>
      </c>
    </row>
    <row r="169" spans="2:4" ht="12.75">
      <c r="B169" s="12" t="s">
        <v>259</v>
      </c>
      <c r="D169" s="21">
        <f>SUM(X145)</f>
        <v>212</v>
      </c>
    </row>
    <row r="170" spans="2:4" ht="12.75">
      <c r="B170" s="12" t="s">
        <v>260</v>
      </c>
      <c r="D170" s="21">
        <f>SUM(Y145)</f>
        <v>154</v>
      </c>
    </row>
    <row r="171" spans="2:4" ht="12.75">
      <c r="B171" s="12" t="s">
        <v>263</v>
      </c>
      <c r="D171" s="21">
        <f>SUM(Z145)</f>
        <v>355</v>
      </c>
    </row>
    <row r="172" spans="2:4" ht="12.75">
      <c r="B172" s="12" t="s">
        <v>278</v>
      </c>
      <c r="D172" s="21">
        <f>SUM(AA145)</f>
        <v>179</v>
      </c>
    </row>
    <row r="173" spans="2:4" ht="12.75">
      <c r="B173" s="12" t="s">
        <v>306</v>
      </c>
      <c r="D173" s="21">
        <f>SUM(AB145)</f>
        <v>131</v>
      </c>
    </row>
    <row r="174" spans="2:4" ht="12.75">
      <c r="B174" s="12" t="s">
        <v>307</v>
      </c>
      <c r="D174" s="21">
        <f>SUM(AC145)</f>
        <v>340</v>
      </c>
    </row>
    <row r="175" spans="2:4" ht="12.75">
      <c r="B175" s="12" t="s">
        <v>308</v>
      </c>
      <c r="D175" s="21">
        <f>SUM(AD145)</f>
        <v>213</v>
      </c>
    </row>
    <row r="176" spans="2:4" ht="12.75">
      <c r="B176" s="12" t="s">
        <v>309</v>
      </c>
      <c r="D176" s="21">
        <f>SUM(AE145)</f>
        <v>113</v>
      </c>
    </row>
    <row r="177" spans="2:4" ht="12.75">
      <c r="B177" s="12" t="s">
        <v>310</v>
      </c>
      <c r="D177" s="21">
        <f>SUM(AF145)</f>
        <v>330</v>
      </c>
    </row>
    <row r="178" spans="2:4" ht="12.75">
      <c r="B178" s="12" t="s">
        <v>336</v>
      </c>
      <c r="D178" s="21">
        <f>AG145</f>
        <v>232</v>
      </c>
    </row>
    <row r="179" spans="2:4" ht="12.75">
      <c r="B179" s="12" t="s">
        <v>337</v>
      </c>
      <c r="D179" s="21">
        <f>AH145</f>
        <v>122</v>
      </c>
    </row>
    <row r="180" spans="2:4" ht="12.75">
      <c r="B180" s="12" t="s">
        <v>338</v>
      </c>
      <c r="D180" s="21">
        <f>AI145</f>
        <v>359</v>
      </c>
    </row>
    <row r="181" ht="12.75">
      <c r="B181" s="12" t="s">
        <v>339</v>
      </c>
    </row>
    <row r="182" ht="12.75">
      <c r="B182" s="12" t="s">
        <v>340</v>
      </c>
    </row>
  </sheetData>
  <sheetProtection/>
  <mergeCells count="1">
    <mergeCell ref="A1:AQ1"/>
  </mergeCells>
  <printOptions/>
  <pageMargins left="0.5" right="0.5" top="0.5" bottom="0.5" header="0" footer="0"/>
  <pageSetup fitToHeight="6" fitToWidth="6"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1"/>
  <sheetViews>
    <sheetView zoomScalePageLayoutView="0" workbookViewId="0" topLeftCell="A1">
      <pane ySplit="2" topLeftCell="A123" activePane="bottomLeft" state="frozen"/>
      <selection pane="topLeft" activeCell="A1" sqref="A1"/>
      <selection pane="bottomLeft" activeCell="G163" sqref="G163"/>
    </sheetView>
  </sheetViews>
  <sheetFormatPr defaultColWidth="9.140625" defaultRowHeight="12.75"/>
  <cols>
    <col min="1" max="1" width="7.140625" style="38" customWidth="1"/>
    <col min="2" max="2" width="41.8515625" style="4" bestFit="1" customWidth="1"/>
    <col min="3" max="3" width="16.8515625" style="4" bestFit="1" customWidth="1"/>
    <col min="4" max="4" width="0" style="0" hidden="1" customWidth="1"/>
    <col min="5" max="5" width="10.8515625" style="105" bestFit="1" customWidth="1"/>
    <col min="6" max="6" width="14.421875" style="36" bestFit="1" customWidth="1"/>
    <col min="7" max="7" width="11.421875" style="36" bestFit="1" customWidth="1"/>
    <col min="8" max="8" width="7.140625" style="36" customWidth="1"/>
  </cols>
  <sheetData>
    <row r="1" spans="1:8" ht="15.75">
      <c r="A1" s="114" t="s">
        <v>433</v>
      </c>
      <c r="B1" s="114"/>
      <c r="C1" s="114"/>
      <c r="D1" s="114"/>
      <c r="E1" s="114"/>
      <c r="F1" s="114"/>
      <c r="G1" s="114"/>
      <c r="H1" s="114"/>
    </row>
    <row r="2" spans="1:8" ht="12.75" customHeight="1">
      <c r="A2" s="37" t="s">
        <v>52</v>
      </c>
      <c r="B2" s="2" t="s">
        <v>0</v>
      </c>
      <c r="C2" s="2" t="s">
        <v>130</v>
      </c>
      <c r="D2" s="41" t="s">
        <v>103</v>
      </c>
      <c r="E2" s="99" t="s">
        <v>326</v>
      </c>
      <c r="F2" s="26" t="s">
        <v>163</v>
      </c>
      <c r="G2" s="26" t="s">
        <v>104</v>
      </c>
      <c r="H2" s="22" t="s">
        <v>47</v>
      </c>
    </row>
    <row r="3" spans="1:8" ht="12.75">
      <c r="A3" s="38" t="s">
        <v>60</v>
      </c>
      <c r="B3" s="20" t="s">
        <v>46</v>
      </c>
      <c r="C3" s="42">
        <v>36739</v>
      </c>
      <c r="D3" s="30">
        <v>10</v>
      </c>
      <c r="E3" s="100"/>
      <c r="F3" s="34">
        <v>15</v>
      </c>
      <c r="G3" s="34">
        <v>8</v>
      </c>
      <c r="H3" s="22">
        <f aca="true" t="shared" si="0" ref="H3:H32">SUM(F3:G3)</f>
        <v>23</v>
      </c>
    </row>
    <row r="4" spans="1:11" ht="12.75">
      <c r="A4" s="38" t="s">
        <v>60</v>
      </c>
      <c r="B4" s="20" t="s">
        <v>4</v>
      </c>
      <c r="C4" s="42">
        <v>36526</v>
      </c>
      <c r="D4" s="30">
        <v>11</v>
      </c>
      <c r="E4" s="100"/>
      <c r="F4" s="34">
        <v>21</v>
      </c>
      <c r="G4" s="34">
        <v>9</v>
      </c>
      <c r="H4" s="22">
        <f t="shared" si="0"/>
        <v>30</v>
      </c>
      <c r="K4" s="14"/>
    </row>
    <row r="5" spans="1:11" ht="12.75">
      <c r="A5" s="38" t="s">
        <v>60</v>
      </c>
      <c r="B5" s="20" t="s">
        <v>234</v>
      </c>
      <c r="C5" s="42">
        <v>38723</v>
      </c>
      <c r="D5" s="30"/>
      <c r="E5" s="100"/>
      <c r="F5" s="34">
        <v>11</v>
      </c>
      <c r="G5" s="34">
        <v>4</v>
      </c>
      <c r="H5" s="22">
        <f t="shared" si="0"/>
        <v>15</v>
      </c>
      <c r="K5" s="14"/>
    </row>
    <row r="6" spans="1:11" ht="12.75">
      <c r="A6" s="38" t="s">
        <v>60</v>
      </c>
      <c r="B6" s="20" t="s">
        <v>5</v>
      </c>
      <c r="C6" s="42">
        <v>36526</v>
      </c>
      <c r="D6" s="30">
        <v>61</v>
      </c>
      <c r="E6" s="100"/>
      <c r="F6" s="34">
        <v>52</v>
      </c>
      <c r="G6" s="34">
        <v>17</v>
      </c>
      <c r="H6" s="22">
        <f t="shared" si="0"/>
        <v>69</v>
      </c>
      <c r="K6" s="14"/>
    </row>
    <row r="7" spans="1:11" ht="12.75">
      <c r="A7" s="38" t="s">
        <v>60</v>
      </c>
      <c r="B7" s="20" t="s">
        <v>6</v>
      </c>
      <c r="C7" s="42">
        <v>37012</v>
      </c>
      <c r="D7" s="30">
        <v>5</v>
      </c>
      <c r="E7" s="100"/>
      <c r="F7" s="34">
        <v>13</v>
      </c>
      <c r="G7" s="34">
        <v>18</v>
      </c>
      <c r="H7" s="22">
        <f t="shared" si="0"/>
        <v>31</v>
      </c>
      <c r="K7" s="14"/>
    </row>
    <row r="8" spans="1:11" ht="12.75">
      <c r="A8" s="38" t="s">
        <v>60</v>
      </c>
      <c r="B8" s="20" t="s">
        <v>8</v>
      </c>
      <c r="C8" s="42">
        <v>36008</v>
      </c>
      <c r="D8" s="30">
        <v>34</v>
      </c>
      <c r="E8" s="100">
        <v>200105</v>
      </c>
      <c r="F8" s="34">
        <v>3</v>
      </c>
      <c r="G8" s="34">
        <v>1</v>
      </c>
      <c r="H8" s="22">
        <f t="shared" si="0"/>
        <v>4</v>
      </c>
      <c r="K8" s="14"/>
    </row>
    <row r="9" spans="1:11" ht="12.75">
      <c r="A9" s="38" t="s">
        <v>60</v>
      </c>
      <c r="B9" s="20" t="s">
        <v>273</v>
      </c>
      <c r="C9" s="42">
        <v>39179</v>
      </c>
      <c r="D9" s="30"/>
      <c r="E9" s="100"/>
      <c r="F9" s="34">
        <v>6</v>
      </c>
      <c r="G9" s="34">
        <v>1</v>
      </c>
      <c r="H9" s="22">
        <f t="shared" si="0"/>
        <v>7</v>
      </c>
      <c r="K9" s="14"/>
    </row>
    <row r="10" spans="1:11" ht="12.75">
      <c r="A10" s="38" t="s">
        <v>60</v>
      </c>
      <c r="B10" s="20" t="s">
        <v>10</v>
      </c>
      <c r="C10" s="42">
        <v>36008</v>
      </c>
      <c r="D10" s="30">
        <v>68</v>
      </c>
      <c r="E10" s="100"/>
      <c r="F10" s="34">
        <v>107</v>
      </c>
      <c r="G10" s="34">
        <v>22</v>
      </c>
      <c r="H10" s="22">
        <f t="shared" si="0"/>
        <v>129</v>
      </c>
      <c r="K10" s="14"/>
    </row>
    <row r="11" spans="1:11" ht="12.75">
      <c r="A11" s="38" t="s">
        <v>60</v>
      </c>
      <c r="B11" s="20" t="s">
        <v>12</v>
      </c>
      <c r="C11" s="42">
        <v>35916</v>
      </c>
      <c r="D11" s="30">
        <v>27</v>
      </c>
      <c r="E11" s="100" t="s">
        <v>323</v>
      </c>
      <c r="F11" s="34">
        <v>1</v>
      </c>
      <c r="G11" s="34">
        <v>0</v>
      </c>
      <c r="H11" s="22">
        <f t="shared" si="0"/>
        <v>1</v>
      </c>
      <c r="K11" s="14"/>
    </row>
    <row r="12" spans="1:11" ht="12.75">
      <c r="A12" s="38" t="s">
        <v>60</v>
      </c>
      <c r="B12" s="20" t="s">
        <v>406</v>
      </c>
      <c r="C12" s="42"/>
      <c r="D12" s="30"/>
      <c r="E12" s="100"/>
      <c r="F12" s="34">
        <v>2</v>
      </c>
      <c r="G12" s="34">
        <v>0</v>
      </c>
      <c r="H12" s="22">
        <f t="shared" si="0"/>
        <v>2</v>
      </c>
      <c r="K12" s="14"/>
    </row>
    <row r="13" spans="1:11" ht="12.75">
      <c r="A13" s="38" t="s">
        <v>60</v>
      </c>
      <c r="B13" s="20" t="s">
        <v>14</v>
      </c>
      <c r="C13" s="42">
        <v>36526</v>
      </c>
      <c r="D13" s="30">
        <v>79</v>
      </c>
      <c r="E13" s="100"/>
      <c r="F13" s="34">
        <v>190</v>
      </c>
      <c r="G13" s="34">
        <v>107</v>
      </c>
      <c r="H13" s="22">
        <f t="shared" si="0"/>
        <v>297</v>
      </c>
      <c r="K13" s="14"/>
    </row>
    <row r="14" spans="1:11" ht="12.75">
      <c r="A14" s="38" t="s">
        <v>60</v>
      </c>
      <c r="B14" s="20" t="s">
        <v>126</v>
      </c>
      <c r="C14" s="42">
        <v>37683</v>
      </c>
      <c r="D14" s="30"/>
      <c r="E14" s="100"/>
      <c r="F14" s="34">
        <v>27</v>
      </c>
      <c r="G14" s="34">
        <v>7</v>
      </c>
      <c r="H14" s="22">
        <f t="shared" si="0"/>
        <v>34</v>
      </c>
      <c r="K14" s="14"/>
    </row>
    <row r="15" spans="1:8" ht="12.75">
      <c r="A15" s="38" t="s">
        <v>60</v>
      </c>
      <c r="B15" s="20" t="s">
        <v>20</v>
      </c>
      <c r="C15" s="43" t="s">
        <v>17</v>
      </c>
      <c r="D15" s="30">
        <v>19</v>
      </c>
      <c r="E15" s="100"/>
      <c r="F15" s="34">
        <v>13</v>
      </c>
      <c r="G15" s="34">
        <v>20</v>
      </c>
      <c r="H15" s="22">
        <f t="shared" si="0"/>
        <v>33</v>
      </c>
    </row>
    <row r="16" spans="1:8" ht="12.75">
      <c r="A16" s="38" t="s">
        <v>210</v>
      </c>
      <c r="B16" s="20" t="s">
        <v>223</v>
      </c>
      <c r="C16" s="44">
        <v>38477</v>
      </c>
      <c r="D16" s="30"/>
      <c r="E16" s="100"/>
      <c r="F16" s="34">
        <v>18</v>
      </c>
      <c r="G16" s="34">
        <v>16</v>
      </c>
      <c r="H16" s="22">
        <f t="shared" si="0"/>
        <v>34</v>
      </c>
    </row>
    <row r="17" spans="1:8" ht="12.75">
      <c r="A17" s="38" t="s">
        <v>60</v>
      </c>
      <c r="B17" s="20" t="s">
        <v>222</v>
      </c>
      <c r="C17" s="44">
        <v>38661</v>
      </c>
      <c r="D17" s="30"/>
      <c r="E17" s="100"/>
      <c r="F17" s="34">
        <v>9</v>
      </c>
      <c r="G17" s="34">
        <v>0</v>
      </c>
      <c r="H17" s="22">
        <f t="shared" si="0"/>
        <v>9</v>
      </c>
    </row>
    <row r="18" spans="1:11" ht="12.75">
      <c r="A18" s="38" t="s">
        <v>60</v>
      </c>
      <c r="B18" s="20" t="s">
        <v>29</v>
      </c>
      <c r="C18" s="42">
        <v>36739</v>
      </c>
      <c r="D18" s="30">
        <v>11</v>
      </c>
      <c r="E18" s="100" t="s">
        <v>324</v>
      </c>
      <c r="F18" s="34">
        <v>2</v>
      </c>
      <c r="G18" s="34">
        <v>1</v>
      </c>
      <c r="H18" s="22">
        <f t="shared" si="0"/>
        <v>3</v>
      </c>
      <c r="K18" s="14"/>
    </row>
    <row r="19" spans="1:11" ht="12.75">
      <c r="A19" s="38" t="s">
        <v>60</v>
      </c>
      <c r="B19" s="20" t="s">
        <v>216</v>
      </c>
      <c r="C19" s="42">
        <v>38963</v>
      </c>
      <c r="D19" s="30"/>
      <c r="E19" s="100"/>
      <c r="F19" s="34">
        <v>2</v>
      </c>
      <c r="G19" s="34">
        <v>0</v>
      </c>
      <c r="H19" s="22">
        <f t="shared" si="0"/>
        <v>2</v>
      </c>
      <c r="K19" s="14"/>
    </row>
    <row r="20" spans="1:11" ht="12.75">
      <c r="A20" s="38" t="s">
        <v>60</v>
      </c>
      <c r="B20" s="20" t="s">
        <v>156</v>
      </c>
      <c r="C20" s="42">
        <v>36739</v>
      </c>
      <c r="D20" s="30">
        <v>74</v>
      </c>
      <c r="E20" s="100"/>
      <c r="F20" s="34">
        <v>65</v>
      </c>
      <c r="G20" s="34">
        <v>50</v>
      </c>
      <c r="H20" s="22">
        <f t="shared" si="0"/>
        <v>115</v>
      </c>
      <c r="K20" s="14"/>
    </row>
    <row r="21" spans="1:11" ht="12.75">
      <c r="A21" s="38" t="s">
        <v>60</v>
      </c>
      <c r="B21" s="20" t="s">
        <v>32</v>
      </c>
      <c r="C21" s="43" t="s">
        <v>17</v>
      </c>
      <c r="D21" s="30">
        <v>39</v>
      </c>
      <c r="E21" s="100"/>
      <c r="F21" s="34">
        <v>40</v>
      </c>
      <c r="G21" s="34">
        <v>6</v>
      </c>
      <c r="H21" s="22">
        <f t="shared" si="0"/>
        <v>46</v>
      </c>
      <c r="K21" s="14"/>
    </row>
    <row r="22" spans="1:11" ht="12.75">
      <c r="A22" s="38" t="s">
        <v>60</v>
      </c>
      <c r="B22" s="20" t="s">
        <v>128</v>
      </c>
      <c r="C22" s="42">
        <v>37683</v>
      </c>
      <c r="D22" s="30"/>
      <c r="E22" s="100"/>
      <c r="F22" s="34">
        <v>16</v>
      </c>
      <c r="G22" s="34">
        <v>1</v>
      </c>
      <c r="H22" s="22">
        <f t="shared" si="0"/>
        <v>17</v>
      </c>
      <c r="K22" s="14"/>
    </row>
    <row r="23" spans="1:11" ht="12.75">
      <c r="A23" s="38" t="s">
        <v>60</v>
      </c>
      <c r="B23" s="20" t="s">
        <v>267</v>
      </c>
      <c r="C23" s="42">
        <v>38353</v>
      </c>
      <c r="D23" s="30">
        <v>84</v>
      </c>
      <c r="E23" s="100" t="s">
        <v>236</v>
      </c>
      <c r="F23" s="34">
        <v>10</v>
      </c>
      <c r="G23" s="34">
        <v>0</v>
      </c>
      <c r="H23" s="22">
        <f t="shared" si="0"/>
        <v>10</v>
      </c>
      <c r="K23" s="14"/>
    </row>
    <row r="24" spans="1:11" ht="12.75">
      <c r="A24" s="38" t="s">
        <v>60</v>
      </c>
      <c r="B24" s="20" t="s">
        <v>411</v>
      </c>
      <c r="C24" s="42"/>
      <c r="D24" s="30"/>
      <c r="E24" s="100"/>
      <c r="F24" s="34">
        <v>5</v>
      </c>
      <c r="G24" s="34">
        <v>1</v>
      </c>
      <c r="H24" s="22">
        <f t="shared" si="0"/>
        <v>6</v>
      </c>
      <c r="K24" s="14"/>
    </row>
    <row r="25" spans="1:11" ht="12.75">
      <c r="A25" s="38" t="s">
        <v>60</v>
      </c>
      <c r="B25" s="20" t="s">
        <v>33</v>
      </c>
      <c r="C25" s="43" t="s">
        <v>17</v>
      </c>
      <c r="D25" s="30">
        <v>107</v>
      </c>
      <c r="E25" s="100"/>
      <c r="F25" s="34">
        <v>53</v>
      </c>
      <c r="G25" s="34">
        <v>55</v>
      </c>
      <c r="H25" s="22">
        <f t="shared" si="0"/>
        <v>108</v>
      </c>
      <c r="K25" s="14"/>
    </row>
    <row r="26" spans="1:11" ht="12.75">
      <c r="A26" s="38" t="s">
        <v>60</v>
      </c>
      <c r="B26" s="20" t="s">
        <v>435</v>
      </c>
      <c r="C26" s="43"/>
      <c r="D26" s="30"/>
      <c r="E26" s="100"/>
      <c r="F26" s="34">
        <v>7</v>
      </c>
      <c r="G26" s="34">
        <v>0</v>
      </c>
      <c r="H26" s="22">
        <f t="shared" si="0"/>
        <v>7</v>
      </c>
      <c r="K26" s="14"/>
    </row>
    <row r="27" spans="1:11" ht="12.75">
      <c r="A27" s="38" t="s">
        <v>60</v>
      </c>
      <c r="B27" s="20" t="s">
        <v>131</v>
      </c>
      <c r="C27" s="44">
        <v>37683</v>
      </c>
      <c r="D27" s="30"/>
      <c r="E27" s="100"/>
      <c r="F27" s="34">
        <v>56</v>
      </c>
      <c r="G27" s="34">
        <v>8</v>
      </c>
      <c r="H27" s="22">
        <f t="shared" si="0"/>
        <v>64</v>
      </c>
      <c r="K27" s="14"/>
    </row>
    <row r="28" spans="1:11" ht="12.75">
      <c r="A28" s="38" t="s">
        <v>60</v>
      </c>
      <c r="B28" s="20" t="s">
        <v>37</v>
      </c>
      <c r="C28" s="42">
        <v>36526</v>
      </c>
      <c r="D28" s="30">
        <v>26</v>
      </c>
      <c r="E28" s="100" t="s">
        <v>323</v>
      </c>
      <c r="F28" s="34">
        <v>0</v>
      </c>
      <c r="G28" s="34">
        <v>0</v>
      </c>
      <c r="H28" s="22">
        <f t="shared" si="0"/>
        <v>0</v>
      </c>
      <c r="K28" s="14"/>
    </row>
    <row r="29" spans="1:11" ht="12.75">
      <c r="A29" s="38" t="s">
        <v>60</v>
      </c>
      <c r="B29" s="20" t="s">
        <v>196</v>
      </c>
      <c r="C29" s="42">
        <v>38628</v>
      </c>
      <c r="D29" s="30"/>
      <c r="E29" s="100"/>
      <c r="F29" s="34">
        <v>21</v>
      </c>
      <c r="G29" s="34">
        <v>8</v>
      </c>
      <c r="H29" s="22">
        <f t="shared" si="0"/>
        <v>29</v>
      </c>
      <c r="K29" s="14"/>
    </row>
    <row r="30" spans="1:11" ht="12.75">
      <c r="A30" s="38" t="s">
        <v>60</v>
      </c>
      <c r="B30" s="20" t="s">
        <v>333</v>
      </c>
      <c r="C30" s="42">
        <v>36526</v>
      </c>
      <c r="D30" s="30">
        <v>13</v>
      </c>
      <c r="E30" s="100" t="s">
        <v>277</v>
      </c>
      <c r="F30" s="34">
        <v>35</v>
      </c>
      <c r="G30" s="34">
        <v>9</v>
      </c>
      <c r="H30" s="22">
        <f t="shared" si="0"/>
        <v>44</v>
      </c>
      <c r="K30" s="14"/>
    </row>
    <row r="31" spans="1:11" ht="12.75">
      <c r="A31" s="38" t="s">
        <v>60</v>
      </c>
      <c r="B31" s="20" t="s">
        <v>39</v>
      </c>
      <c r="C31" s="43" t="s">
        <v>17</v>
      </c>
      <c r="D31" s="30">
        <v>77</v>
      </c>
      <c r="E31" s="100"/>
      <c r="F31" s="34">
        <v>19</v>
      </c>
      <c r="G31" s="34">
        <v>5</v>
      </c>
      <c r="H31" s="22">
        <f t="shared" si="0"/>
        <v>24</v>
      </c>
      <c r="K31" s="14"/>
    </row>
    <row r="32" spans="1:11" ht="12.75">
      <c r="A32" s="38" t="s">
        <v>60</v>
      </c>
      <c r="B32" s="20" t="s">
        <v>434</v>
      </c>
      <c r="C32" s="42">
        <v>36526</v>
      </c>
      <c r="D32" s="30">
        <v>19</v>
      </c>
      <c r="E32" s="100"/>
      <c r="F32" s="34">
        <v>75</v>
      </c>
      <c r="G32" s="34">
        <v>47</v>
      </c>
      <c r="H32" s="22">
        <f t="shared" si="0"/>
        <v>122</v>
      </c>
      <c r="K32" s="14"/>
    </row>
    <row r="33" spans="1:11" ht="12.75">
      <c r="A33" s="38" t="s">
        <v>60</v>
      </c>
      <c r="B33" s="45" t="s">
        <v>67</v>
      </c>
      <c r="C33" s="42"/>
      <c r="D33" s="31">
        <f>SUM(D3:D32)</f>
        <v>764</v>
      </c>
      <c r="E33" s="101"/>
      <c r="F33" s="35">
        <f>SUM(F3:F32)</f>
        <v>894</v>
      </c>
      <c r="G33" s="35">
        <f>SUM(G3:G32)</f>
        <v>421</v>
      </c>
      <c r="H33" s="23">
        <f>SUM(H3:H32)</f>
        <v>1315</v>
      </c>
      <c r="K33" s="14"/>
    </row>
    <row r="34" spans="2:8" ht="12.75">
      <c r="B34" s="45"/>
      <c r="C34" s="42"/>
      <c r="D34" s="31"/>
      <c r="E34" s="101"/>
      <c r="F34" s="35"/>
      <c r="G34" s="35"/>
      <c r="H34" s="23"/>
    </row>
    <row r="35" spans="1:8" ht="12.75">
      <c r="A35" s="107" t="s">
        <v>341</v>
      </c>
      <c r="B35" s="20" t="s">
        <v>1</v>
      </c>
      <c r="C35" s="42">
        <v>36008</v>
      </c>
      <c r="D35" s="30">
        <v>162</v>
      </c>
      <c r="E35" s="100"/>
      <c r="F35" s="34">
        <v>76</v>
      </c>
      <c r="G35" s="34">
        <v>46</v>
      </c>
      <c r="H35" s="22">
        <v>122</v>
      </c>
    </row>
    <row r="36" spans="1:8" ht="12.75" customHeight="1">
      <c r="A36" s="107" t="s">
        <v>341</v>
      </c>
      <c r="B36" s="20" t="s">
        <v>256</v>
      </c>
      <c r="C36" s="42">
        <v>39057</v>
      </c>
      <c r="D36" s="30"/>
      <c r="E36" s="100"/>
      <c r="F36" s="34">
        <v>30</v>
      </c>
      <c r="G36" s="34">
        <v>7</v>
      </c>
      <c r="H36" s="22">
        <f aca="true" t="shared" si="1" ref="H36:H48">SUM(F36:G36)</f>
        <v>37</v>
      </c>
    </row>
    <row r="37" spans="1:8" ht="12.75" customHeight="1">
      <c r="A37" s="107" t="s">
        <v>341</v>
      </c>
      <c r="B37" s="20" t="s">
        <v>431</v>
      </c>
      <c r="C37" s="42"/>
      <c r="D37" s="30"/>
      <c r="E37" s="100"/>
      <c r="F37" s="34">
        <v>4</v>
      </c>
      <c r="G37" s="34">
        <v>0</v>
      </c>
      <c r="H37" s="22">
        <f>SUM(F37:G37)</f>
        <v>4</v>
      </c>
    </row>
    <row r="38" spans="1:11" ht="12.75">
      <c r="A38" s="107" t="s">
        <v>341</v>
      </c>
      <c r="B38" s="20" t="s">
        <v>242</v>
      </c>
      <c r="C38" s="42">
        <v>38782</v>
      </c>
      <c r="D38" s="30"/>
      <c r="E38" s="100"/>
      <c r="F38" s="34">
        <v>72</v>
      </c>
      <c r="G38" s="34">
        <v>34</v>
      </c>
      <c r="H38" s="22">
        <f t="shared" si="1"/>
        <v>106</v>
      </c>
      <c r="K38" s="14"/>
    </row>
    <row r="39" spans="1:11" ht="12.75">
      <c r="A39" s="107" t="s">
        <v>341</v>
      </c>
      <c r="B39" s="20" t="s">
        <v>221</v>
      </c>
      <c r="C39" s="42">
        <v>38630</v>
      </c>
      <c r="D39" s="30"/>
      <c r="E39" s="100"/>
      <c r="F39" s="34">
        <v>49</v>
      </c>
      <c r="G39" s="34">
        <v>150</v>
      </c>
      <c r="H39" s="22">
        <f t="shared" si="1"/>
        <v>199</v>
      </c>
      <c r="K39" s="14"/>
    </row>
    <row r="40" spans="1:11" ht="12.75">
      <c r="A40" s="107" t="s">
        <v>341</v>
      </c>
      <c r="B40" s="20" t="s">
        <v>15</v>
      </c>
      <c r="C40" s="42">
        <v>36526</v>
      </c>
      <c r="D40" s="30">
        <v>37</v>
      </c>
      <c r="E40" s="100"/>
      <c r="F40" s="34">
        <v>15</v>
      </c>
      <c r="G40" s="34">
        <v>12</v>
      </c>
      <c r="H40" s="22">
        <f t="shared" si="1"/>
        <v>27</v>
      </c>
      <c r="K40" s="14"/>
    </row>
    <row r="41" spans="1:11" ht="12.75">
      <c r="A41" s="107" t="s">
        <v>341</v>
      </c>
      <c r="B41" s="20" t="s">
        <v>16</v>
      </c>
      <c r="C41" s="43" t="s">
        <v>17</v>
      </c>
      <c r="D41" s="30">
        <v>87</v>
      </c>
      <c r="E41" s="100"/>
      <c r="F41" s="34">
        <v>90</v>
      </c>
      <c r="G41" s="34">
        <v>25</v>
      </c>
      <c r="H41" s="22">
        <f t="shared" si="1"/>
        <v>115</v>
      </c>
      <c r="I41" s="77"/>
      <c r="K41" s="14"/>
    </row>
    <row r="42" spans="1:8" ht="12.75">
      <c r="A42" s="107" t="s">
        <v>341</v>
      </c>
      <c r="B42" s="20" t="s">
        <v>318</v>
      </c>
      <c r="C42" s="43" t="s">
        <v>17</v>
      </c>
      <c r="D42" s="30">
        <v>34</v>
      </c>
      <c r="E42" s="100" t="s">
        <v>283</v>
      </c>
      <c r="F42" s="34">
        <v>22</v>
      </c>
      <c r="G42" s="34">
        <v>21</v>
      </c>
      <c r="H42" s="22">
        <f t="shared" si="1"/>
        <v>43</v>
      </c>
    </row>
    <row r="43" spans="1:8" ht="12.75">
      <c r="A43" s="107" t="s">
        <v>341</v>
      </c>
      <c r="B43" s="20" t="s">
        <v>342</v>
      </c>
      <c r="C43" s="42">
        <v>39057</v>
      </c>
      <c r="D43" s="30"/>
      <c r="E43" s="100"/>
      <c r="F43" s="34">
        <v>0</v>
      </c>
      <c r="G43" s="34">
        <v>0</v>
      </c>
      <c r="H43" s="22">
        <f t="shared" si="1"/>
        <v>0</v>
      </c>
    </row>
    <row r="44" spans="1:11" ht="12.75">
      <c r="A44" s="107" t="s">
        <v>341</v>
      </c>
      <c r="B44" s="20" t="s">
        <v>271</v>
      </c>
      <c r="C44" s="42">
        <v>39148</v>
      </c>
      <c r="D44" s="30"/>
      <c r="E44" s="100"/>
      <c r="F44" s="34">
        <v>9</v>
      </c>
      <c r="G44" s="34">
        <v>8</v>
      </c>
      <c r="H44" s="22">
        <f t="shared" si="1"/>
        <v>17</v>
      </c>
      <c r="K44" s="14"/>
    </row>
    <row r="45" spans="1:8" ht="12.75">
      <c r="A45" s="107" t="s">
        <v>341</v>
      </c>
      <c r="B45" s="20" t="s">
        <v>266</v>
      </c>
      <c r="C45" s="42">
        <v>36526</v>
      </c>
      <c r="D45" s="30">
        <v>84</v>
      </c>
      <c r="E45" s="100"/>
      <c r="F45" s="34">
        <v>161</v>
      </c>
      <c r="G45" s="34">
        <v>97</v>
      </c>
      <c r="H45" s="22">
        <f t="shared" si="1"/>
        <v>258</v>
      </c>
    </row>
    <row r="46" spans="1:8" ht="12.75">
      <c r="A46" s="107" t="s">
        <v>341</v>
      </c>
      <c r="B46" s="20" t="s">
        <v>120</v>
      </c>
      <c r="C46" s="42">
        <v>36008</v>
      </c>
      <c r="D46" s="30">
        <v>46</v>
      </c>
      <c r="E46" s="100"/>
      <c r="F46" s="34">
        <v>18</v>
      </c>
      <c r="G46" s="34">
        <v>13</v>
      </c>
      <c r="H46" s="22">
        <f t="shared" si="1"/>
        <v>31</v>
      </c>
    </row>
    <row r="47" spans="1:11" ht="12.75">
      <c r="A47" s="107" t="s">
        <v>341</v>
      </c>
      <c r="B47" s="20" t="s">
        <v>409</v>
      </c>
      <c r="C47" s="42"/>
      <c r="D47" s="30"/>
      <c r="E47" s="100"/>
      <c r="F47" s="34">
        <v>31</v>
      </c>
      <c r="G47" s="34">
        <v>4</v>
      </c>
      <c r="H47" s="22">
        <f t="shared" si="1"/>
        <v>35</v>
      </c>
      <c r="K47" s="14"/>
    </row>
    <row r="48" spans="1:8" ht="12.75">
      <c r="A48" s="107" t="s">
        <v>341</v>
      </c>
      <c r="B48" s="20" t="s">
        <v>173</v>
      </c>
      <c r="C48" s="44">
        <v>38357</v>
      </c>
      <c r="D48" s="30"/>
      <c r="E48" s="100"/>
      <c r="F48" s="34">
        <v>0</v>
      </c>
      <c r="G48" s="34">
        <v>0</v>
      </c>
      <c r="H48" s="22">
        <f t="shared" si="1"/>
        <v>0</v>
      </c>
    </row>
    <row r="49" spans="1:11" ht="12.75">
      <c r="A49" s="107" t="s">
        <v>341</v>
      </c>
      <c r="B49" s="45" t="s">
        <v>67</v>
      </c>
      <c r="C49" s="42"/>
      <c r="D49" s="30"/>
      <c r="E49" s="100"/>
      <c r="F49" s="35">
        <f>SUM(F35:F48)</f>
        <v>577</v>
      </c>
      <c r="G49" s="35">
        <f>SUM(G35:G48)</f>
        <v>417</v>
      </c>
      <c r="H49" s="23">
        <f>SUM(H35:H48)</f>
        <v>994</v>
      </c>
      <c r="K49" s="14"/>
    </row>
    <row r="50" spans="2:11" ht="12.75">
      <c r="B50" s="20"/>
      <c r="C50" s="42"/>
      <c r="D50" s="30"/>
      <c r="E50" s="100"/>
      <c r="F50" s="34"/>
      <c r="G50" s="34"/>
      <c r="H50" s="22"/>
      <c r="K50" s="14"/>
    </row>
    <row r="51" spans="1:11" ht="12.75">
      <c r="A51" s="38" t="s">
        <v>64</v>
      </c>
      <c r="B51" s="20" t="s">
        <v>423</v>
      </c>
      <c r="C51" s="42">
        <v>41133</v>
      </c>
      <c r="D51" s="30"/>
      <c r="E51" s="100"/>
      <c r="F51" s="34">
        <v>16</v>
      </c>
      <c r="G51" s="34">
        <v>27</v>
      </c>
      <c r="H51" s="22">
        <f>SUM(F51:G51)</f>
        <v>43</v>
      </c>
      <c r="K51" s="14"/>
    </row>
    <row r="52" spans="1:8" ht="12.75">
      <c r="A52" s="38" t="s">
        <v>64</v>
      </c>
      <c r="B52" s="20" t="s">
        <v>172</v>
      </c>
      <c r="C52" s="42">
        <v>38357</v>
      </c>
      <c r="D52" s="30"/>
      <c r="E52" s="100"/>
      <c r="F52" s="34">
        <v>62</v>
      </c>
      <c r="G52" s="34">
        <v>46</v>
      </c>
      <c r="H52" s="22">
        <f>SUM(F52:G52)</f>
        <v>108</v>
      </c>
    </row>
    <row r="53" spans="1:8" ht="12.75">
      <c r="A53" s="38" t="s">
        <v>64</v>
      </c>
      <c r="B53" s="20" t="s">
        <v>201</v>
      </c>
      <c r="C53" s="42">
        <v>36739</v>
      </c>
      <c r="D53" s="30">
        <v>1</v>
      </c>
      <c r="E53" s="100" t="s">
        <v>251</v>
      </c>
      <c r="F53" s="34">
        <v>15</v>
      </c>
      <c r="G53" s="34">
        <v>26</v>
      </c>
      <c r="H53" s="22">
        <f>SUM(F53:G53)</f>
        <v>41</v>
      </c>
    </row>
    <row r="54" spans="1:8" ht="12.75">
      <c r="A54" s="38" t="s">
        <v>64</v>
      </c>
      <c r="B54" s="45" t="s">
        <v>67</v>
      </c>
      <c r="C54" s="42"/>
      <c r="D54" s="30"/>
      <c r="E54" s="100"/>
      <c r="F54" s="35">
        <f>SUM(F51:F53)</f>
        <v>93</v>
      </c>
      <c r="G54" s="35">
        <f>SUM(G51:G53)</f>
        <v>99</v>
      </c>
      <c r="H54" s="23">
        <v>192</v>
      </c>
    </row>
    <row r="55" spans="2:8" ht="12.75">
      <c r="B55" s="20"/>
      <c r="C55" s="42"/>
      <c r="D55" s="30"/>
      <c r="E55" s="100"/>
      <c r="F55" s="34"/>
      <c r="G55" s="34"/>
      <c r="H55" s="22"/>
    </row>
    <row r="56" spans="1:8" ht="12.75">
      <c r="A56" s="38" t="s">
        <v>61</v>
      </c>
      <c r="B56" s="20" t="s">
        <v>387</v>
      </c>
      <c r="C56" s="42">
        <v>39942</v>
      </c>
      <c r="D56" s="30"/>
      <c r="E56" s="100"/>
      <c r="F56" s="34">
        <v>37</v>
      </c>
      <c r="G56" s="34">
        <v>5</v>
      </c>
      <c r="H56" s="22">
        <f>SUM(F56:G56)</f>
        <v>42</v>
      </c>
    </row>
    <row r="57" spans="1:8" ht="12.75">
      <c r="A57" s="38" t="s">
        <v>61</v>
      </c>
      <c r="B57" s="20" t="s">
        <v>124</v>
      </c>
      <c r="C57" s="42">
        <v>37655</v>
      </c>
      <c r="D57" s="30"/>
      <c r="E57" s="100"/>
      <c r="F57" s="34">
        <v>42</v>
      </c>
      <c r="G57" s="34">
        <v>40</v>
      </c>
      <c r="H57" s="22">
        <f aca="true" t="shared" si="2" ref="H57:H88">SUM(F57:G57)</f>
        <v>82</v>
      </c>
    </row>
    <row r="58" spans="1:8" ht="12.75">
      <c r="A58" s="38" t="s">
        <v>61</v>
      </c>
      <c r="B58" s="20" t="s">
        <v>414</v>
      </c>
      <c r="C58" s="42"/>
      <c r="D58" s="30"/>
      <c r="E58" s="100"/>
      <c r="F58" s="34">
        <v>4</v>
      </c>
      <c r="G58" s="34">
        <v>0</v>
      </c>
      <c r="H58" s="22">
        <f>SUM(F58:G58)</f>
        <v>4</v>
      </c>
    </row>
    <row r="59" spans="1:8" ht="12.75">
      <c r="A59" s="38" t="s">
        <v>61</v>
      </c>
      <c r="B59" s="20" t="s">
        <v>2</v>
      </c>
      <c r="C59" s="42">
        <v>36923</v>
      </c>
      <c r="D59" s="30">
        <v>130</v>
      </c>
      <c r="E59" s="100"/>
      <c r="F59" s="34">
        <v>73</v>
      </c>
      <c r="G59" s="34">
        <v>23</v>
      </c>
      <c r="H59" s="22">
        <f t="shared" si="2"/>
        <v>96</v>
      </c>
    </row>
    <row r="60" spans="1:8" ht="12.75">
      <c r="A60" s="38" t="s">
        <v>61</v>
      </c>
      <c r="B60" s="20" t="s">
        <v>385</v>
      </c>
      <c r="C60" s="42">
        <v>39942</v>
      </c>
      <c r="D60" s="30"/>
      <c r="E60" s="100"/>
      <c r="F60" s="34">
        <v>8</v>
      </c>
      <c r="G60" s="34">
        <v>0</v>
      </c>
      <c r="H60" s="22">
        <f t="shared" si="2"/>
        <v>8</v>
      </c>
    </row>
    <row r="61" spans="1:8" ht="12.75">
      <c r="A61" s="38" t="s">
        <v>61</v>
      </c>
      <c r="B61" s="20" t="s">
        <v>424</v>
      </c>
      <c r="C61" s="42">
        <v>35916</v>
      </c>
      <c r="D61" s="30">
        <v>55</v>
      </c>
      <c r="E61" s="100"/>
      <c r="F61" s="34">
        <v>33</v>
      </c>
      <c r="G61" s="34">
        <v>10</v>
      </c>
      <c r="H61" s="22">
        <f t="shared" si="2"/>
        <v>43</v>
      </c>
    </row>
    <row r="62" spans="1:8" ht="12.75">
      <c r="A62" s="38" t="s">
        <v>61</v>
      </c>
      <c r="B62" s="20" t="s">
        <v>235</v>
      </c>
      <c r="C62" s="42">
        <v>38782</v>
      </c>
      <c r="D62" s="30"/>
      <c r="E62" s="100"/>
      <c r="F62" s="34">
        <v>15</v>
      </c>
      <c r="G62" s="34">
        <v>1</v>
      </c>
      <c r="H62" s="22">
        <f>SUM(F62:G62)</f>
        <v>16</v>
      </c>
    </row>
    <row r="63" spans="1:8" ht="12.75">
      <c r="A63" s="38" t="s">
        <v>61</v>
      </c>
      <c r="B63" s="20" t="s">
        <v>416</v>
      </c>
      <c r="C63" s="42"/>
      <c r="D63" s="30"/>
      <c r="E63" s="100"/>
      <c r="F63" s="34">
        <v>13</v>
      </c>
      <c r="G63" s="34">
        <v>5</v>
      </c>
      <c r="H63" s="22">
        <f>SUM(F63:G63)</f>
        <v>18</v>
      </c>
    </row>
    <row r="64" spans="1:8" ht="12.75">
      <c r="A64" s="38" t="s">
        <v>61</v>
      </c>
      <c r="B64" s="20" t="s">
        <v>329</v>
      </c>
      <c r="C64" s="42">
        <v>39455</v>
      </c>
      <c r="D64" s="30"/>
      <c r="E64" s="100"/>
      <c r="F64" s="34">
        <v>37</v>
      </c>
      <c r="G64" s="34">
        <v>3</v>
      </c>
      <c r="H64" s="22">
        <f>SUM(F64:G64)</f>
        <v>40</v>
      </c>
    </row>
    <row r="65" spans="1:8" ht="12.75">
      <c r="A65" s="38" t="s">
        <v>61</v>
      </c>
      <c r="B65" s="20" t="s">
        <v>320</v>
      </c>
      <c r="C65" s="42">
        <v>35916</v>
      </c>
      <c r="D65" s="30">
        <v>4</v>
      </c>
      <c r="E65" s="100" t="s">
        <v>325</v>
      </c>
      <c r="F65" s="34">
        <v>42</v>
      </c>
      <c r="G65" s="34">
        <v>26</v>
      </c>
      <c r="H65" s="22">
        <f t="shared" si="2"/>
        <v>68</v>
      </c>
    </row>
    <row r="66" spans="1:8" ht="12.75">
      <c r="A66" s="38" t="s">
        <v>61</v>
      </c>
      <c r="B66" s="20" t="s">
        <v>279</v>
      </c>
      <c r="C66" s="42">
        <v>38782</v>
      </c>
      <c r="D66" s="30"/>
      <c r="E66" s="100"/>
      <c r="F66" s="34">
        <v>7</v>
      </c>
      <c r="G66" s="34">
        <v>4</v>
      </c>
      <c r="H66" s="22">
        <f t="shared" si="2"/>
        <v>11</v>
      </c>
    </row>
    <row r="67" spans="1:8" ht="12.75">
      <c r="A67" s="38" t="s">
        <v>61</v>
      </c>
      <c r="B67" s="20" t="s">
        <v>280</v>
      </c>
      <c r="C67" s="42">
        <v>39209</v>
      </c>
      <c r="D67" s="30"/>
      <c r="E67" s="100"/>
      <c r="F67" s="34">
        <v>6</v>
      </c>
      <c r="G67" s="34">
        <v>0</v>
      </c>
      <c r="H67" s="22">
        <f>SUM(F67:G67)</f>
        <v>6</v>
      </c>
    </row>
    <row r="68" spans="1:8" ht="12.75">
      <c r="A68" s="38" t="s">
        <v>61</v>
      </c>
      <c r="B68" s="20" t="s">
        <v>123</v>
      </c>
      <c r="C68" s="42">
        <v>37655</v>
      </c>
      <c r="D68" s="30"/>
      <c r="E68" s="100"/>
      <c r="F68" s="34">
        <v>130</v>
      </c>
      <c r="G68" s="34">
        <v>28</v>
      </c>
      <c r="H68" s="22">
        <f t="shared" si="2"/>
        <v>158</v>
      </c>
    </row>
    <row r="69" spans="1:8" ht="12.75">
      <c r="A69" s="38" t="s">
        <v>61</v>
      </c>
      <c r="B69" s="20" t="s">
        <v>322</v>
      </c>
      <c r="C69" s="42">
        <v>39486</v>
      </c>
      <c r="D69" s="30"/>
      <c r="E69" s="100" t="s">
        <v>436</v>
      </c>
      <c r="F69" s="34">
        <v>7</v>
      </c>
      <c r="G69" s="34">
        <v>8</v>
      </c>
      <c r="H69" s="22">
        <f t="shared" si="2"/>
        <v>15</v>
      </c>
    </row>
    <row r="70" spans="1:8" ht="12.75">
      <c r="A70" s="38" t="s">
        <v>61</v>
      </c>
      <c r="B70" s="20" t="s">
        <v>22</v>
      </c>
      <c r="C70" s="42">
        <v>36951</v>
      </c>
      <c r="D70" s="30">
        <v>11</v>
      </c>
      <c r="E70" s="100"/>
      <c r="F70" s="34">
        <v>70</v>
      </c>
      <c r="G70" s="34">
        <v>41</v>
      </c>
      <c r="H70" s="22">
        <f t="shared" si="2"/>
        <v>111</v>
      </c>
    </row>
    <row r="71" spans="1:8" ht="12.75">
      <c r="A71" s="38" t="s">
        <v>61</v>
      </c>
      <c r="B71" s="20" t="s">
        <v>238</v>
      </c>
      <c r="C71" s="42">
        <v>38777</v>
      </c>
      <c r="D71" s="30">
        <v>11</v>
      </c>
      <c r="E71" s="100"/>
      <c r="F71" s="34">
        <v>34</v>
      </c>
      <c r="G71" s="34">
        <v>11</v>
      </c>
      <c r="H71" s="22">
        <f>SUM(F71:G71)</f>
        <v>45</v>
      </c>
    </row>
    <row r="72" spans="1:8" ht="12.75">
      <c r="A72" s="38" t="s">
        <v>61</v>
      </c>
      <c r="B72" s="20" t="s">
        <v>23</v>
      </c>
      <c r="C72" s="42">
        <v>36373</v>
      </c>
      <c r="D72" s="30">
        <v>74</v>
      </c>
      <c r="E72" s="100"/>
      <c r="F72" s="34">
        <v>86</v>
      </c>
      <c r="G72" s="34">
        <v>28</v>
      </c>
      <c r="H72" s="22">
        <f t="shared" si="2"/>
        <v>114</v>
      </c>
    </row>
    <row r="73" spans="1:8" ht="12.75">
      <c r="A73" s="38" t="s">
        <v>61</v>
      </c>
      <c r="B73" s="20" t="s">
        <v>24</v>
      </c>
      <c r="C73" s="42">
        <v>36373</v>
      </c>
      <c r="D73" s="30">
        <v>53</v>
      </c>
      <c r="E73" s="100"/>
      <c r="F73" s="34">
        <v>49</v>
      </c>
      <c r="G73" s="34">
        <v>37</v>
      </c>
      <c r="H73" s="22">
        <f t="shared" si="2"/>
        <v>86</v>
      </c>
    </row>
    <row r="74" spans="1:8" ht="12.75">
      <c r="A74" s="38" t="s">
        <v>61</v>
      </c>
      <c r="B74" s="20" t="s">
        <v>253</v>
      </c>
      <c r="C74" s="42">
        <v>36373</v>
      </c>
      <c r="D74" s="30">
        <v>51</v>
      </c>
      <c r="E74" s="100" t="s">
        <v>236</v>
      </c>
      <c r="F74" s="34">
        <v>32</v>
      </c>
      <c r="G74" s="34">
        <v>23</v>
      </c>
      <c r="H74" s="22">
        <f t="shared" si="2"/>
        <v>55</v>
      </c>
    </row>
    <row r="75" spans="1:8" ht="12.75">
      <c r="A75" s="38" t="s">
        <v>61</v>
      </c>
      <c r="B75" s="20" t="s">
        <v>26</v>
      </c>
      <c r="C75" s="42">
        <v>36373</v>
      </c>
      <c r="D75" s="30">
        <v>108</v>
      </c>
      <c r="E75" s="100"/>
      <c r="F75" s="34">
        <v>113</v>
      </c>
      <c r="G75" s="34">
        <v>75</v>
      </c>
      <c r="H75" s="22">
        <f t="shared" si="2"/>
        <v>188</v>
      </c>
    </row>
    <row r="76" spans="1:8" ht="12.75">
      <c r="A76" s="38" t="s">
        <v>61</v>
      </c>
      <c r="B76" s="20" t="s">
        <v>177</v>
      </c>
      <c r="C76" s="42">
        <v>38357</v>
      </c>
      <c r="D76" s="30"/>
      <c r="E76" s="100"/>
      <c r="F76" s="34">
        <v>61</v>
      </c>
      <c r="G76" s="34">
        <v>105</v>
      </c>
      <c r="H76" s="22">
        <f>SUM(F76:G76)</f>
        <v>166</v>
      </c>
    </row>
    <row r="77" spans="1:8" ht="12.75">
      <c r="A77" s="38" t="s">
        <v>61</v>
      </c>
      <c r="B77" s="20" t="s">
        <v>293</v>
      </c>
      <c r="C77" s="42">
        <v>36008</v>
      </c>
      <c r="D77" s="30">
        <v>24</v>
      </c>
      <c r="E77" s="100" t="s">
        <v>251</v>
      </c>
      <c r="F77" s="34">
        <v>1</v>
      </c>
      <c r="G77" s="34">
        <v>0</v>
      </c>
      <c r="H77" s="22">
        <f t="shared" si="2"/>
        <v>1</v>
      </c>
    </row>
    <row r="78" spans="1:8" ht="12.75">
      <c r="A78" s="38" t="s">
        <v>61</v>
      </c>
      <c r="B78" s="20" t="s">
        <v>274</v>
      </c>
      <c r="C78" s="42">
        <v>39179</v>
      </c>
      <c r="D78" s="30"/>
      <c r="E78" s="100" t="s">
        <v>436</v>
      </c>
      <c r="F78" s="34">
        <v>5</v>
      </c>
      <c r="G78" s="34">
        <v>1</v>
      </c>
      <c r="H78" s="22">
        <f>SUM(F78:G78)</f>
        <v>6</v>
      </c>
    </row>
    <row r="79" spans="1:8" ht="12.75">
      <c r="A79" s="38" t="s">
        <v>61</v>
      </c>
      <c r="B79" s="20" t="s">
        <v>125</v>
      </c>
      <c r="C79" s="42">
        <v>37655</v>
      </c>
      <c r="D79" s="30"/>
      <c r="E79" s="100"/>
      <c r="F79" s="34">
        <v>60</v>
      </c>
      <c r="G79" s="34">
        <v>16</v>
      </c>
      <c r="H79" s="22">
        <f t="shared" si="2"/>
        <v>76</v>
      </c>
    </row>
    <row r="80" spans="1:8" ht="12.75">
      <c r="A80" s="38" t="s">
        <v>61</v>
      </c>
      <c r="B80" s="20" t="s">
        <v>73</v>
      </c>
      <c r="C80" s="42">
        <v>37531</v>
      </c>
      <c r="D80" s="30">
        <v>4</v>
      </c>
      <c r="E80" s="100"/>
      <c r="F80" s="34">
        <v>44</v>
      </c>
      <c r="G80" s="34">
        <v>42</v>
      </c>
      <c r="H80" s="22">
        <f t="shared" si="2"/>
        <v>86</v>
      </c>
    </row>
    <row r="81" spans="1:8" ht="12.75">
      <c r="A81" s="38" t="s">
        <v>61</v>
      </c>
      <c r="B81" s="20" t="s">
        <v>249</v>
      </c>
      <c r="C81" s="42">
        <v>38904</v>
      </c>
      <c r="D81" s="30"/>
      <c r="E81" s="100"/>
      <c r="F81" s="34">
        <v>53</v>
      </c>
      <c r="G81" s="34">
        <v>38</v>
      </c>
      <c r="H81" s="22">
        <f t="shared" si="2"/>
        <v>91</v>
      </c>
    </row>
    <row r="82" spans="1:8" ht="12.75">
      <c r="A82" s="38" t="s">
        <v>61</v>
      </c>
      <c r="B82" s="20" t="s">
        <v>410</v>
      </c>
      <c r="C82" s="42"/>
      <c r="D82" s="30"/>
      <c r="E82" s="100"/>
      <c r="F82" s="34">
        <v>4</v>
      </c>
      <c r="G82" s="34">
        <v>2</v>
      </c>
      <c r="H82" s="22">
        <f t="shared" si="2"/>
        <v>6</v>
      </c>
    </row>
    <row r="83" spans="1:8" ht="12.75">
      <c r="A83" s="38" t="s">
        <v>61</v>
      </c>
      <c r="B83" s="20" t="s">
        <v>149</v>
      </c>
      <c r="C83" s="42">
        <v>37562</v>
      </c>
      <c r="D83" s="30"/>
      <c r="E83" s="100"/>
      <c r="F83" s="34">
        <v>92</v>
      </c>
      <c r="G83" s="34">
        <v>9</v>
      </c>
      <c r="H83" s="22">
        <f t="shared" si="2"/>
        <v>101</v>
      </c>
    </row>
    <row r="84" spans="1:8" ht="12.75">
      <c r="A84" s="38" t="s">
        <v>61</v>
      </c>
      <c r="B84" s="20" t="s">
        <v>244</v>
      </c>
      <c r="C84" s="42">
        <v>38813</v>
      </c>
      <c r="D84" s="30"/>
      <c r="E84" s="100"/>
      <c r="F84" s="34">
        <v>20</v>
      </c>
      <c r="G84" s="34">
        <v>8</v>
      </c>
      <c r="H84" s="22">
        <f t="shared" si="2"/>
        <v>28</v>
      </c>
    </row>
    <row r="85" spans="1:8" ht="12.75">
      <c r="A85" s="38" t="s">
        <v>61</v>
      </c>
      <c r="B85" s="20" t="s">
        <v>398</v>
      </c>
      <c r="C85" s="42">
        <v>39814</v>
      </c>
      <c r="D85" s="30"/>
      <c r="E85" s="100"/>
      <c r="F85" s="34">
        <v>7</v>
      </c>
      <c r="G85" s="34">
        <v>0</v>
      </c>
      <c r="H85" s="22">
        <f t="shared" si="2"/>
        <v>7</v>
      </c>
    </row>
    <row r="86" spans="1:8" ht="12.75">
      <c r="A86" s="38" t="s">
        <v>61</v>
      </c>
      <c r="B86" s="20" t="s">
        <v>243</v>
      </c>
      <c r="C86" s="42">
        <v>38782</v>
      </c>
      <c r="D86" s="30"/>
      <c r="E86" s="100" t="s">
        <v>436</v>
      </c>
      <c r="F86" s="34">
        <v>7</v>
      </c>
      <c r="G86" s="34">
        <v>0</v>
      </c>
      <c r="H86" s="22">
        <f t="shared" si="2"/>
        <v>7</v>
      </c>
    </row>
    <row r="87" spans="1:8" ht="12.75">
      <c r="A87" s="38" t="s">
        <v>61</v>
      </c>
      <c r="B87" s="20" t="s">
        <v>132</v>
      </c>
      <c r="C87" s="42">
        <v>37744</v>
      </c>
      <c r="D87" s="30"/>
      <c r="E87" s="100"/>
      <c r="F87" s="34">
        <v>62</v>
      </c>
      <c r="G87" s="34">
        <v>9</v>
      </c>
      <c r="H87" s="22">
        <f t="shared" si="2"/>
        <v>71</v>
      </c>
    </row>
    <row r="88" spans="1:8" ht="12.75">
      <c r="A88" s="38" t="s">
        <v>61</v>
      </c>
      <c r="B88" s="20" t="s">
        <v>425</v>
      </c>
      <c r="C88" s="42">
        <v>41133</v>
      </c>
      <c r="D88" s="30"/>
      <c r="E88" s="100"/>
      <c r="F88" s="34">
        <v>1</v>
      </c>
      <c r="G88" s="34">
        <v>0</v>
      </c>
      <c r="H88" s="22">
        <f t="shared" si="2"/>
        <v>1</v>
      </c>
    </row>
    <row r="89" spans="1:8" ht="12.75">
      <c r="A89" s="38" t="s">
        <v>61</v>
      </c>
      <c r="B89" s="20" t="s">
        <v>294</v>
      </c>
      <c r="C89" s="42">
        <v>35916</v>
      </c>
      <c r="D89" s="30">
        <v>10</v>
      </c>
      <c r="E89" s="100" t="s">
        <v>251</v>
      </c>
      <c r="F89" s="34">
        <v>13</v>
      </c>
      <c r="G89" s="34">
        <v>0</v>
      </c>
      <c r="H89" s="22">
        <f>SUM(F89:G89)</f>
        <v>13</v>
      </c>
    </row>
    <row r="90" spans="1:8" ht="12.75">
      <c r="A90" s="38" t="s">
        <v>61</v>
      </c>
      <c r="B90" s="45" t="s">
        <v>67</v>
      </c>
      <c r="C90" s="42"/>
      <c r="D90" s="31">
        <f>SUM(D59:D89)</f>
        <v>535</v>
      </c>
      <c r="E90" s="101"/>
      <c r="F90" s="35">
        <f>SUM(F56:F89)</f>
        <v>1268</v>
      </c>
      <c r="G90" s="35">
        <f>SUM(G56:G89)</f>
        <v>598</v>
      </c>
      <c r="H90" s="23">
        <f>SUM(H56:H89)</f>
        <v>1866</v>
      </c>
    </row>
    <row r="91" spans="2:8" ht="12.75">
      <c r="B91" s="45"/>
      <c r="C91" s="42"/>
      <c r="D91" s="31"/>
      <c r="E91" s="101"/>
      <c r="F91" s="35"/>
      <c r="G91" s="35"/>
      <c r="H91" s="23"/>
    </row>
    <row r="92" spans="1:8" ht="12.75">
      <c r="A92" s="39" t="s">
        <v>52</v>
      </c>
      <c r="B92" s="15" t="s">
        <v>0</v>
      </c>
      <c r="C92" s="16" t="s">
        <v>130</v>
      </c>
      <c r="D92" s="32" t="s">
        <v>103</v>
      </c>
      <c r="E92" s="102"/>
      <c r="F92" s="26" t="s">
        <v>163</v>
      </c>
      <c r="G92" s="26" t="s">
        <v>70</v>
      </c>
      <c r="H92" s="22" t="s">
        <v>47</v>
      </c>
    </row>
    <row r="93" spans="1:8" ht="12.75">
      <c r="A93" s="38" t="s">
        <v>62</v>
      </c>
      <c r="B93" s="20" t="s">
        <v>248</v>
      </c>
      <c r="C93" s="42">
        <v>38843</v>
      </c>
      <c r="D93" s="30"/>
      <c r="E93" s="100"/>
      <c r="F93" s="34">
        <v>1</v>
      </c>
      <c r="G93" s="34">
        <v>0</v>
      </c>
      <c r="H93" s="22">
        <f>SUM(F93:G93)</f>
        <v>1</v>
      </c>
    </row>
    <row r="94" spans="1:8" ht="12.75">
      <c r="A94" s="38" t="s">
        <v>62</v>
      </c>
      <c r="B94" s="20" t="s">
        <v>117</v>
      </c>
      <c r="C94" s="42">
        <v>36739</v>
      </c>
      <c r="D94" s="30">
        <v>9</v>
      </c>
      <c r="E94" s="100" t="s">
        <v>251</v>
      </c>
      <c r="F94" s="34">
        <v>1</v>
      </c>
      <c r="G94" s="34">
        <v>3</v>
      </c>
      <c r="H94" s="22">
        <f aca="true" t="shared" si="3" ref="H94:H103">SUM(F94:G94)</f>
        <v>4</v>
      </c>
    </row>
    <row r="95" spans="1:8" ht="12.75">
      <c r="A95" s="40" t="s">
        <v>62</v>
      </c>
      <c r="B95" s="4" t="s">
        <v>314</v>
      </c>
      <c r="C95" s="46" t="s">
        <v>202</v>
      </c>
      <c r="E95" s="105" t="s">
        <v>277</v>
      </c>
      <c r="F95" s="36">
        <v>13</v>
      </c>
      <c r="G95" s="36">
        <v>6</v>
      </c>
      <c r="H95" s="22">
        <f>SUM(F95:G95)</f>
        <v>19</v>
      </c>
    </row>
    <row r="96" spans="1:8" ht="12.75">
      <c r="A96" s="38" t="s">
        <v>62</v>
      </c>
      <c r="B96" s="20" t="s">
        <v>27</v>
      </c>
      <c r="C96" s="43" t="s">
        <v>17</v>
      </c>
      <c r="D96" s="30">
        <v>12</v>
      </c>
      <c r="E96" s="100"/>
      <c r="F96" s="34">
        <v>16</v>
      </c>
      <c r="G96" s="34">
        <v>8</v>
      </c>
      <c r="H96" s="22">
        <f t="shared" si="3"/>
        <v>24</v>
      </c>
    </row>
    <row r="97" spans="1:8" ht="12.75">
      <c r="A97" s="38" t="s">
        <v>62</v>
      </c>
      <c r="B97" s="20" t="s">
        <v>127</v>
      </c>
      <c r="C97" s="42">
        <v>37655</v>
      </c>
      <c r="D97" s="30"/>
      <c r="E97" s="100"/>
      <c r="F97" s="34">
        <v>7</v>
      </c>
      <c r="G97" s="34">
        <v>13</v>
      </c>
      <c r="H97" s="22">
        <f t="shared" si="3"/>
        <v>20</v>
      </c>
    </row>
    <row r="98" spans="1:8" ht="12.75">
      <c r="A98" s="38" t="s">
        <v>62</v>
      </c>
      <c r="B98" s="20" t="s">
        <v>303</v>
      </c>
      <c r="C98" s="42">
        <v>38782</v>
      </c>
      <c r="D98" s="30"/>
      <c r="E98" s="100" t="s">
        <v>283</v>
      </c>
      <c r="F98" s="34">
        <v>0</v>
      </c>
      <c r="G98" s="34">
        <v>0</v>
      </c>
      <c r="H98" s="22">
        <f t="shared" si="3"/>
        <v>0</v>
      </c>
    </row>
    <row r="99" spans="1:8" ht="12.75">
      <c r="A99" s="38" t="s">
        <v>62</v>
      </c>
      <c r="B99" s="20" t="s">
        <v>208</v>
      </c>
      <c r="C99" s="42">
        <v>38447</v>
      </c>
      <c r="D99" s="30"/>
      <c r="E99" s="100"/>
      <c r="F99" s="34">
        <v>29</v>
      </c>
      <c r="G99" s="34">
        <v>13</v>
      </c>
      <c r="H99" s="22">
        <f t="shared" si="3"/>
        <v>42</v>
      </c>
    </row>
    <row r="100" spans="1:8" ht="12.75">
      <c r="A100" s="38" t="s">
        <v>62</v>
      </c>
      <c r="B100" s="20" t="s">
        <v>157</v>
      </c>
      <c r="C100" s="43" t="s">
        <v>17</v>
      </c>
      <c r="D100" s="30">
        <v>11</v>
      </c>
      <c r="E100" s="100" t="s">
        <v>327</v>
      </c>
      <c r="F100" s="34">
        <v>1</v>
      </c>
      <c r="G100" s="34">
        <v>0</v>
      </c>
      <c r="H100" s="22">
        <f>SUM(F100:G100)</f>
        <v>1</v>
      </c>
    </row>
    <row r="101" spans="1:8" ht="12.75">
      <c r="A101" s="38" t="s">
        <v>62</v>
      </c>
      <c r="B101" s="20" t="s">
        <v>397</v>
      </c>
      <c r="C101" s="42">
        <v>40057</v>
      </c>
      <c r="D101" s="30"/>
      <c r="E101" s="100"/>
      <c r="F101" s="34">
        <v>9</v>
      </c>
      <c r="G101" s="34">
        <v>10</v>
      </c>
      <c r="H101" s="22">
        <f>SUM(F101:G101)</f>
        <v>19</v>
      </c>
    </row>
    <row r="102" spans="1:8" ht="12.75">
      <c r="A102" s="38" t="s">
        <v>62</v>
      </c>
      <c r="B102" s="20" t="s">
        <v>147</v>
      </c>
      <c r="C102" s="42">
        <v>37958</v>
      </c>
      <c r="D102" s="30"/>
      <c r="E102" s="100"/>
      <c r="F102" s="34">
        <v>69</v>
      </c>
      <c r="G102" s="34">
        <v>107</v>
      </c>
      <c r="H102" s="22">
        <f t="shared" si="3"/>
        <v>176</v>
      </c>
    </row>
    <row r="103" spans="1:8" ht="12.75">
      <c r="A103" s="38" t="s">
        <v>62</v>
      </c>
      <c r="B103" s="20" t="s">
        <v>40</v>
      </c>
      <c r="C103" s="42">
        <v>36373</v>
      </c>
      <c r="D103" s="30">
        <v>33</v>
      </c>
      <c r="E103" s="100"/>
      <c r="F103" s="34">
        <v>108</v>
      </c>
      <c r="G103" s="34">
        <v>95</v>
      </c>
      <c r="H103" s="22">
        <f t="shared" si="3"/>
        <v>203</v>
      </c>
    </row>
    <row r="104" spans="1:8" ht="12.75">
      <c r="A104" s="38" t="s">
        <v>62</v>
      </c>
      <c r="B104" s="20" t="s">
        <v>209</v>
      </c>
      <c r="C104" s="42">
        <v>38477</v>
      </c>
      <c r="D104" s="30"/>
      <c r="E104" s="100"/>
      <c r="F104" s="34">
        <v>22</v>
      </c>
      <c r="G104" s="34">
        <v>14</v>
      </c>
      <c r="H104" s="22">
        <f>SUM(F104:G104)</f>
        <v>36</v>
      </c>
    </row>
    <row r="105" spans="1:8" ht="12.75" customHeight="1">
      <c r="A105" s="38" t="s">
        <v>62</v>
      </c>
      <c r="B105" s="20" t="s">
        <v>383</v>
      </c>
      <c r="C105" s="42" t="s">
        <v>384</v>
      </c>
      <c r="D105" s="30"/>
      <c r="E105" s="100"/>
      <c r="F105" s="34">
        <v>26</v>
      </c>
      <c r="G105" s="34">
        <v>10</v>
      </c>
      <c r="H105" s="22">
        <f>SUM(F105:G105)</f>
        <v>36</v>
      </c>
    </row>
    <row r="106" spans="1:8" ht="12.75">
      <c r="A106" s="38" t="s">
        <v>62</v>
      </c>
      <c r="B106" s="20" t="s">
        <v>42</v>
      </c>
      <c r="C106" s="42">
        <v>36373</v>
      </c>
      <c r="D106" s="30">
        <v>11</v>
      </c>
      <c r="E106" s="100"/>
      <c r="F106" s="34">
        <v>36</v>
      </c>
      <c r="G106" s="34">
        <v>44</v>
      </c>
      <c r="H106" s="22">
        <f>SUM(F106:G106)</f>
        <v>80</v>
      </c>
    </row>
    <row r="107" spans="1:8" ht="12.75">
      <c r="A107" s="38" t="s">
        <v>62</v>
      </c>
      <c r="B107" s="45" t="s">
        <v>67</v>
      </c>
      <c r="C107" s="42"/>
      <c r="D107" s="31">
        <f>SUM(D92:D106)</f>
        <v>76</v>
      </c>
      <c r="E107" s="101"/>
      <c r="F107" s="35">
        <f>SUM(F93:F106)</f>
        <v>338</v>
      </c>
      <c r="G107" s="35">
        <f>SUM(G93:G106)</f>
        <v>323</v>
      </c>
      <c r="H107" s="23">
        <f>SUM(H93:H106)</f>
        <v>661</v>
      </c>
    </row>
    <row r="108" spans="2:8" ht="12.75">
      <c r="B108" s="20"/>
      <c r="C108" s="42"/>
      <c r="D108" s="30"/>
      <c r="E108" s="100"/>
      <c r="F108" s="34"/>
      <c r="G108" s="34"/>
      <c r="H108" s="22"/>
    </row>
    <row r="109" spans="2:8" ht="12.75">
      <c r="B109" s="20"/>
      <c r="C109" s="42"/>
      <c r="D109" s="30"/>
      <c r="E109" s="100"/>
      <c r="F109" s="35"/>
      <c r="G109" s="35"/>
      <c r="H109" s="23"/>
    </row>
    <row r="110" spans="1:8" ht="12.75">
      <c r="A110" s="38" t="s">
        <v>167</v>
      </c>
      <c r="B110" s="20" t="s">
        <v>168</v>
      </c>
      <c r="C110" s="42">
        <v>38264</v>
      </c>
      <c r="D110" s="30"/>
      <c r="E110" s="100"/>
      <c r="F110" s="34">
        <v>35</v>
      </c>
      <c r="G110" s="34">
        <v>14</v>
      </c>
      <c r="H110" s="22">
        <f aca="true" t="shared" si="4" ref="H110:H123">SUM(F110:G110)</f>
        <v>49</v>
      </c>
    </row>
    <row r="111" spans="1:8" ht="12.75">
      <c r="A111" s="38" t="s">
        <v>167</v>
      </c>
      <c r="B111" s="20" t="s">
        <v>175</v>
      </c>
      <c r="C111" s="42">
        <v>38357</v>
      </c>
      <c r="D111" s="30"/>
      <c r="E111" s="100"/>
      <c r="F111" s="34">
        <v>13</v>
      </c>
      <c r="G111" s="34">
        <v>6</v>
      </c>
      <c r="H111" s="22">
        <f t="shared" si="4"/>
        <v>19</v>
      </c>
    </row>
    <row r="112" spans="1:8" ht="12.75">
      <c r="A112" s="38" t="s">
        <v>167</v>
      </c>
      <c r="B112" s="20" t="s">
        <v>169</v>
      </c>
      <c r="C112" s="42">
        <v>38295</v>
      </c>
      <c r="D112" s="30"/>
      <c r="E112" s="100"/>
      <c r="F112" s="34">
        <v>20</v>
      </c>
      <c r="G112" s="34">
        <v>5</v>
      </c>
      <c r="H112" s="22">
        <f t="shared" si="4"/>
        <v>25</v>
      </c>
    </row>
    <row r="113" spans="1:8" ht="12.75">
      <c r="A113" s="38" t="s">
        <v>167</v>
      </c>
      <c r="B113" s="20" t="s">
        <v>401</v>
      </c>
      <c r="C113" s="42"/>
      <c r="D113" s="30"/>
      <c r="E113" s="100"/>
      <c r="F113" s="34">
        <v>6</v>
      </c>
      <c r="G113" s="34">
        <v>1</v>
      </c>
      <c r="H113" s="22">
        <f>SUM(F113:G113)</f>
        <v>7</v>
      </c>
    </row>
    <row r="114" spans="1:8" ht="12.75">
      <c r="A114" s="38" t="s">
        <v>167</v>
      </c>
      <c r="B114" s="20" t="s">
        <v>212</v>
      </c>
      <c r="C114" s="42">
        <v>38477</v>
      </c>
      <c r="D114" s="30"/>
      <c r="E114" s="100"/>
      <c r="F114" s="34">
        <v>33</v>
      </c>
      <c r="G114" s="34">
        <v>3</v>
      </c>
      <c r="H114" s="22">
        <f t="shared" si="4"/>
        <v>36</v>
      </c>
    </row>
    <row r="115" spans="1:8" ht="12.75">
      <c r="A115" s="38" t="s">
        <v>167</v>
      </c>
      <c r="B115" s="20" t="s">
        <v>176</v>
      </c>
      <c r="C115" s="42">
        <v>38388</v>
      </c>
      <c r="D115" s="30"/>
      <c r="E115" s="100"/>
      <c r="F115" s="34">
        <v>32</v>
      </c>
      <c r="G115" s="34">
        <v>10</v>
      </c>
      <c r="H115" s="22">
        <f t="shared" si="4"/>
        <v>42</v>
      </c>
    </row>
    <row r="116" spans="1:8" ht="12.75">
      <c r="A116" s="38" t="s">
        <v>167</v>
      </c>
      <c r="B116" s="20" t="s">
        <v>272</v>
      </c>
      <c r="C116" s="42">
        <v>39120</v>
      </c>
      <c r="D116" s="30"/>
      <c r="E116" s="100"/>
      <c r="F116" s="34">
        <v>217</v>
      </c>
      <c r="G116" s="34">
        <v>19</v>
      </c>
      <c r="H116" s="22">
        <f t="shared" si="4"/>
        <v>236</v>
      </c>
    </row>
    <row r="117" spans="1:8" ht="12.75">
      <c r="A117" s="38" t="s">
        <v>167</v>
      </c>
      <c r="B117" s="20" t="s">
        <v>437</v>
      </c>
      <c r="C117" s="42">
        <v>41133</v>
      </c>
      <c r="D117" s="30"/>
      <c r="E117" s="100"/>
      <c r="F117" s="34">
        <v>0</v>
      </c>
      <c r="G117" s="34">
        <v>0</v>
      </c>
      <c r="H117" s="22">
        <f t="shared" si="4"/>
        <v>0</v>
      </c>
    </row>
    <row r="118" spans="1:8" ht="12.75">
      <c r="A118" s="38" t="s">
        <v>167</v>
      </c>
      <c r="B118" s="20" t="s">
        <v>417</v>
      </c>
      <c r="C118" s="42"/>
      <c r="D118" s="30"/>
      <c r="E118" s="100"/>
      <c r="F118" s="34">
        <v>8</v>
      </c>
      <c r="G118" s="34">
        <v>5</v>
      </c>
      <c r="H118" s="22">
        <f t="shared" si="4"/>
        <v>13</v>
      </c>
    </row>
    <row r="119" spans="1:8" ht="12.75">
      <c r="A119" s="38" t="s">
        <v>167</v>
      </c>
      <c r="B119" s="20" t="s">
        <v>290</v>
      </c>
      <c r="C119" s="42">
        <v>39270</v>
      </c>
      <c r="D119" s="30"/>
      <c r="E119" s="100"/>
      <c r="F119" s="34">
        <v>20</v>
      </c>
      <c r="G119" s="34">
        <v>17</v>
      </c>
      <c r="H119" s="22">
        <f t="shared" si="4"/>
        <v>37</v>
      </c>
    </row>
    <row r="120" spans="1:8" ht="12.75">
      <c r="A120" s="38" t="s">
        <v>167</v>
      </c>
      <c r="B120" s="20" t="s">
        <v>282</v>
      </c>
      <c r="C120" s="42">
        <v>39240</v>
      </c>
      <c r="D120" s="30"/>
      <c r="E120" s="100"/>
      <c r="F120" s="34">
        <v>15</v>
      </c>
      <c r="G120" s="34">
        <v>7</v>
      </c>
      <c r="H120" s="22">
        <f>SUM(F120:G120)</f>
        <v>22</v>
      </c>
    </row>
    <row r="121" spans="1:8" ht="12.75">
      <c r="A121" s="38" t="s">
        <v>167</v>
      </c>
      <c r="B121" s="20" t="s">
        <v>403</v>
      </c>
      <c r="C121" s="42"/>
      <c r="D121" s="30"/>
      <c r="E121" s="100"/>
      <c r="F121" s="34">
        <v>5</v>
      </c>
      <c r="G121" s="34">
        <v>0</v>
      </c>
      <c r="H121" s="22">
        <f>SUM(F121:G121)</f>
        <v>5</v>
      </c>
    </row>
    <row r="122" spans="1:11" ht="12.75">
      <c r="A122" s="38" t="s">
        <v>167</v>
      </c>
      <c r="B122" s="20" t="s">
        <v>219</v>
      </c>
      <c r="C122" s="42">
        <v>38600</v>
      </c>
      <c r="D122" s="30"/>
      <c r="E122" s="100"/>
      <c r="F122" s="34">
        <v>16</v>
      </c>
      <c r="G122" s="34">
        <v>10</v>
      </c>
      <c r="H122" s="22">
        <f t="shared" si="4"/>
        <v>26</v>
      </c>
      <c r="K122" s="14"/>
    </row>
    <row r="123" spans="1:11" ht="12.75">
      <c r="A123" s="38" t="s">
        <v>167</v>
      </c>
      <c r="B123" s="20" t="s">
        <v>396</v>
      </c>
      <c r="C123" s="42">
        <v>40057</v>
      </c>
      <c r="D123" s="30"/>
      <c r="E123" s="100"/>
      <c r="F123" s="34">
        <v>13</v>
      </c>
      <c r="G123" s="34">
        <v>0</v>
      </c>
      <c r="H123" s="22">
        <f t="shared" si="4"/>
        <v>13</v>
      </c>
      <c r="K123" s="14"/>
    </row>
    <row r="124" spans="1:8" ht="12.75">
      <c r="A124" s="38" t="s">
        <v>167</v>
      </c>
      <c r="B124" s="45" t="s">
        <v>67</v>
      </c>
      <c r="C124" s="42"/>
      <c r="D124" s="30"/>
      <c r="E124" s="100"/>
      <c r="F124" s="35">
        <f>SUM(F110:F123)</f>
        <v>433</v>
      </c>
      <c r="G124" s="35">
        <f>SUM(G110:G123)</f>
        <v>97</v>
      </c>
      <c r="H124" s="23">
        <f>SUM(H110:H123)</f>
        <v>530</v>
      </c>
    </row>
    <row r="125" spans="2:8" ht="12.75">
      <c r="B125" s="20"/>
      <c r="C125" s="42"/>
      <c r="D125" s="30"/>
      <c r="E125" s="100"/>
      <c r="F125" s="35"/>
      <c r="G125" s="35"/>
      <c r="H125" s="23"/>
    </row>
    <row r="126" spans="1:8" ht="12.75">
      <c r="A126" s="38" t="s">
        <v>65</v>
      </c>
      <c r="B126" s="20" t="s">
        <v>129</v>
      </c>
      <c r="C126" s="42">
        <v>37683</v>
      </c>
      <c r="D126" s="30"/>
      <c r="E126" s="100"/>
      <c r="F126" s="34">
        <v>18</v>
      </c>
      <c r="G126" s="34">
        <v>4</v>
      </c>
      <c r="H126" s="22">
        <f aca="true" t="shared" si="5" ref="H126:H132">SUM(F126:G126)</f>
        <v>22</v>
      </c>
    </row>
    <row r="127" spans="1:8" ht="12.75">
      <c r="A127" s="38" t="s">
        <v>65</v>
      </c>
      <c r="B127" s="20" t="s">
        <v>247</v>
      </c>
      <c r="C127" s="42">
        <v>38904</v>
      </c>
      <c r="D127" s="30"/>
      <c r="E127" s="100"/>
      <c r="F127" s="34">
        <v>0</v>
      </c>
      <c r="G127" s="34">
        <v>0</v>
      </c>
      <c r="H127" s="22">
        <f>SUM(F127:G127)</f>
        <v>0</v>
      </c>
    </row>
    <row r="128" spans="1:8" ht="12.75">
      <c r="A128" s="38" t="s">
        <v>65</v>
      </c>
      <c r="B128" s="20" t="s">
        <v>331</v>
      </c>
      <c r="C128" s="42"/>
      <c r="D128" s="30"/>
      <c r="E128" s="100"/>
      <c r="F128" s="34">
        <v>3</v>
      </c>
      <c r="G128" s="34">
        <v>2</v>
      </c>
      <c r="H128" s="22">
        <f t="shared" si="5"/>
        <v>5</v>
      </c>
    </row>
    <row r="129" spans="1:8" ht="12.75">
      <c r="A129" s="38" t="s">
        <v>65</v>
      </c>
      <c r="B129" s="20" t="s">
        <v>270</v>
      </c>
      <c r="C129" s="43" t="s">
        <v>17</v>
      </c>
      <c r="D129" s="30">
        <v>13</v>
      </c>
      <c r="E129" s="100"/>
      <c r="F129" s="34">
        <v>107</v>
      </c>
      <c r="G129" s="34">
        <v>130</v>
      </c>
      <c r="H129" s="22">
        <f t="shared" si="5"/>
        <v>237</v>
      </c>
    </row>
    <row r="130" spans="1:8" ht="12.75">
      <c r="A130" s="38" t="s">
        <v>65</v>
      </c>
      <c r="B130" s="20" t="s">
        <v>292</v>
      </c>
      <c r="C130" s="42">
        <v>36647</v>
      </c>
      <c r="D130" s="30">
        <v>6</v>
      </c>
      <c r="E130" s="100" t="s">
        <v>251</v>
      </c>
      <c r="F130" s="34">
        <v>0</v>
      </c>
      <c r="G130" s="34">
        <v>16</v>
      </c>
      <c r="H130" s="22">
        <f t="shared" si="5"/>
        <v>16</v>
      </c>
    </row>
    <row r="131" spans="1:8" ht="12.75">
      <c r="A131" s="38" t="s">
        <v>65</v>
      </c>
      <c r="B131" s="20" t="s">
        <v>155</v>
      </c>
      <c r="C131" s="42">
        <v>38081</v>
      </c>
      <c r="D131" s="30"/>
      <c r="E131" s="100"/>
      <c r="F131" s="34">
        <v>10</v>
      </c>
      <c r="G131" s="34">
        <v>3</v>
      </c>
      <c r="H131" s="22">
        <f t="shared" si="5"/>
        <v>13</v>
      </c>
    </row>
    <row r="132" spans="1:8" ht="12" customHeight="1">
      <c r="A132" s="38" t="s">
        <v>65</v>
      </c>
      <c r="B132" s="20" t="s">
        <v>379</v>
      </c>
      <c r="C132" s="42">
        <v>38081</v>
      </c>
      <c r="D132" s="30"/>
      <c r="E132" s="100" t="s">
        <v>313</v>
      </c>
      <c r="F132" s="34">
        <v>12</v>
      </c>
      <c r="G132" s="34">
        <v>1</v>
      </c>
      <c r="H132" s="22">
        <f t="shared" si="5"/>
        <v>13</v>
      </c>
    </row>
    <row r="133" spans="1:8" ht="12.75">
      <c r="A133" s="38" t="s">
        <v>65</v>
      </c>
      <c r="B133" s="45" t="s">
        <v>67</v>
      </c>
      <c r="C133" s="42"/>
      <c r="D133" s="31">
        <f>SUM(D129:D130)</f>
        <v>19</v>
      </c>
      <c r="E133" s="101"/>
      <c r="F133" s="35">
        <f>SUM(F126:F132)</f>
        <v>150</v>
      </c>
      <c r="G133" s="35">
        <f>SUM(G126:G132)</f>
        <v>156</v>
      </c>
      <c r="H133" s="23">
        <f>SUM(H126:H132)</f>
        <v>306</v>
      </c>
    </row>
    <row r="134" spans="2:8" ht="12.75">
      <c r="B134" s="20"/>
      <c r="C134" s="42"/>
      <c r="D134" s="30"/>
      <c r="E134" s="100"/>
      <c r="F134" s="34"/>
      <c r="G134" s="34"/>
      <c r="H134" s="22"/>
    </row>
    <row r="135" spans="1:8" ht="12.75">
      <c r="A135" s="38" t="s">
        <v>63</v>
      </c>
      <c r="B135" s="20" t="s">
        <v>426</v>
      </c>
      <c r="C135" s="42">
        <v>41133</v>
      </c>
      <c r="D135" s="30"/>
      <c r="E135" s="100"/>
      <c r="F135" s="34">
        <v>1</v>
      </c>
      <c r="G135" s="34">
        <v>0</v>
      </c>
      <c r="H135" s="22">
        <f>SUM(F135:G135)</f>
        <v>1</v>
      </c>
    </row>
    <row r="136" spans="1:8" ht="12.75">
      <c r="A136" s="38" t="s">
        <v>63</v>
      </c>
      <c r="B136" s="20" t="s">
        <v>257</v>
      </c>
      <c r="C136" s="42">
        <v>39057</v>
      </c>
      <c r="D136" s="30"/>
      <c r="E136" s="100"/>
      <c r="F136" s="34">
        <v>24</v>
      </c>
      <c r="G136" s="34">
        <v>9</v>
      </c>
      <c r="H136" s="22">
        <f>SUM(F136:G136)</f>
        <v>33</v>
      </c>
    </row>
    <row r="137" spans="1:8" ht="12.75">
      <c r="A137" s="38" t="s">
        <v>63</v>
      </c>
      <c r="B137" s="20" t="s">
        <v>415</v>
      </c>
      <c r="C137" s="42"/>
      <c r="D137" s="30"/>
      <c r="E137" s="100"/>
      <c r="F137" s="34">
        <v>19</v>
      </c>
      <c r="G137" s="34">
        <v>1</v>
      </c>
      <c r="H137" s="22">
        <f>SUM(F137:G137)</f>
        <v>20</v>
      </c>
    </row>
    <row r="138" spans="1:8" ht="12.75">
      <c r="A138" s="38" t="s">
        <v>63</v>
      </c>
      <c r="B138" s="20" t="s">
        <v>119</v>
      </c>
      <c r="C138" s="42">
        <v>37624</v>
      </c>
      <c r="D138" s="30">
        <v>1</v>
      </c>
      <c r="E138" s="100"/>
      <c r="F138" s="34">
        <v>109</v>
      </c>
      <c r="G138" s="34">
        <v>70</v>
      </c>
      <c r="H138" s="22">
        <f aca="true" t="shared" si="6" ref="H138:H155">SUM(F138:G138)</f>
        <v>179</v>
      </c>
    </row>
    <row r="139" spans="1:8" ht="12.75">
      <c r="A139" s="38" t="s">
        <v>63</v>
      </c>
      <c r="B139" s="20" t="s">
        <v>405</v>
      </c>
      <c r="C139" s="42"/>
      <c r="D139" s="30"/>
      <c r="E139" s="100"/>
      <c r="F139" s="34">
        <v>5</v>
      </c>
      <c r="G139" s="34">
        <v>2</v>
      </c>
      <c r="H139" s="22">
        <f>SUM(F139:G139)</f>
        <v>7</v>
      </c>
    </row>
    <row r="140" spans="1:8" ht="12.75">
      <c r="A140" s="38" t="s">
        <v>63</v>
      </c>
      <c r="B140" s="20" t="s">
        <v>224</v>
      </c>
      <c r="C140" s="42">
        <v>37655</v>
      </c>
      <c r="D140" s="30"/>
      <c r="E140" s="100"/>
      <c r="F140" s="34">
        <v>71</v>
      </c>
      <c r="G140" s="34">
        <v>36</v>
      </c>
      <c r="H140" s="22">
        <f t="shared" si="6"/>
        <v>107</v>
      </c>
    </row>
    <row r="141" spans="1:8" ht="12.75">
      <c r="A141" s="38" t="s">
        <v>63</v>
      </c>
      <c r="B141" s="20" t="s">
        <v>427</v>
      </c>
      <c r="C141" s="42">
        <v>41133</v>
      </c>
      <c r="D141" s="30"/>
      <c r="E141" s="100"/>
      <c r="F141" s="34">
        <v>0</v>
      </c>
      <c r="G141" s="34">
        <v>0</v>
      </c>
      <c r="H141" s="22">
        <f t="shared" si="6"/>
        <v>0</v>
      </c>
    </row>
    <row r="142" spans="1:8" ht="12.75">
      <c r="A142" s="38" t="s">
        <v>63</v>
      </c>
      <c r="B142" s="20" t="s">
        <v>402</v>
      </c>
      <c r="C142" s="42"/>
      <c r="D142" s="30"/>
      <c r="E142" s="100"/>
      <c r="F142" s="34">
        <v>9</v>
      </c>
      <c r="G142" s="34">
        <v>5</v>
      </c>
      <c r="H142" s="22">
        <f>SUM(F142:G142)</f>
        <v>14</v>
      </c>
    </row>
    <row r="143" spans="1:8" ht="12.75">
      <c r="A143" s="38" t="s">
        <v>63</v>
      </c>
      <c r="B143" s="20" t="s">
        <v>408</v>
      </c>
      <c r="C143" s="42"/>
      <c r="D143" s="30"/>
      <c r="E143" s="100"/>
      <c r="F143" s="34">
        <v>1</v>
      </c>
      <c r="G143" s="34">
        <v>0</v>
      </c>
      <c r="H143" s="22">
        <f>SUM(F143:G143)</f>
        <v>1</v>
      </c>
    </row>
    <row r="144" spans="1:8" ht="12.75">
      <c r="A144" s="38" t="s">
        <v>63</v>
      </c>
      <c r="B144" s="20" t="s">
        <v>19</v>
      </c>
      <c r="C144" s="42">
        <v>36982</v>
      </c>
      <c r="D144" s="30">
        <v>19</v>
      </c>
      <c r="E144" s="100"/>
      <c r="F144" s="34">
        <v>91</v>
      </c>
      <c r="G144" s="34">
        <v>26</v>
      </c>
      <c r="H144" s="22">
        <f t="shared" si="6"/>
        <v>117</v>
      </c>
    </row>
    <row r="145" spans="1:8" ht="12.75">
      <c r="A145" s="38" t="s">
        <v>63</v>
      </c>
      <c r="B145" s="20" t="s">
        <v>218</v>
      </c>
      <c r="C145" s="42">
        <v>38600</v>
      </c>
      <c r="D145" s="30"/>
      <c r="E145" s="100"/>
      <c r="F145" s="34">
        <v>53</v>
      </c>
      <c r="G145" s="34">
        <v>24</v>
      </c>
      <c r="H145" s="22">
        <f>SUM(F145:G145)</f>
        <v>77</v>
      </c>
    </row>
    <row r="146" spans="1:8" ht="12.75">
      <c r="A146" s="38" t="s">
        <v>63</v>
      </c>
      <c r="B146" s="20" t="s">
        <v>21</v>
      </c>
      <c r="C146" s="42">
        <v>36373</v>
      </c>
      <c r="D146" s="30">
        <v>44</v>
      </c>
      <c r="E146" s="100"/>
      <c r="F146" s="34">
        <v>129</v>
      </c>
      <c r="G146" s="34">
        <v>125</v>
      </c>
      <c r="H146" s="22">
        <f t="shared" si="6"/>
        <v>254</v>
      </c>
    </row>
    <row r="147" spans="1:8" ht="12.75">
      <c r="A147" s="38" t="s">
        <v>63</v>
      </c>
      <c r="B147" s="20" t="s">
        <v>281</v>
      </c>
      <c r="C147" s="42">
        <v>39240</v>
      </c>
      <c r="D147" s="30"/>
      <c r="E147" s="100"/>
      <c r="F147" s="34">
        <v>29</v>
      </c>
      <c r="G147" s="34">
        <v>8</v>
      </c>
      <c r="H147" s="22">
        <f>SUM(F147:G147)</f>
        <v>37</v>
      </c>
    </row>
    <row r="148" spans="1:8" ht="12.75">
      <c r="A148" s="38" t="s">
        <v>63</v>
      </c>
      <c r="B148" s="20" t="s">
        <v>428</v>
      </c>
      <c r="C148" s="42"/>
      <c r="D148" s="30"/>
      <c r="E148" s="100"/>
      <c r="F148" s="34">
        <v>0</v>
      </c>
      <c r="G148" s="34">
        <v>0</v>
      </c>
      <c r="H148" s="22">
        <f>SUM(F148:G148)</f>
        <v>0</v>
      </c>
    </row>
    <row r="149" spans="1:8" ht="12.75">
      <c r="A149" s="38" t="s">
        <v>63</v>
      </c>
      <c r="B149" s="20" t="s">
        <v>429</v>
      </c>
      <c r="C149" s="42"/>
      <c r="D149" s="30"/>
      <c r="E149" s="100"/>
      <c r="F149" s="34">
        <v>0</v>
      </c>
      <c r="G149" s="34">
        <v>0</v>
      </c>
      <c r="H149" s="22">
        <v>0</v>
      </c>
    </row>
    <row r="150" spans="1:8" ht="12.75">
      <c r="A150" s="38" t="s">
        <v>63</v>
      </c>
      <c r="B150" s="20" t="s">
        <v>220</v>
      </c>
      <c r="C150" s="42">
        <v>38600</v>
      </c>
      <c r="D150" s="30"/>
      <c r="E150" s="100"/>
      <c r="F150" s="34">
        <v>91</v>
      </c>
      <c r="G150" s="34">
        <v>14</v>
      </c>
      <c r="H150" s="22">
        <f t="shared" si="6"/>
        <v>105</v>
      </c>
    </row>
    <row r="151" spans="1:8" ht="12.75">
      <c r="A151" s="38" t="s">
        <v>63</v>
      </c>
      <c r="B151" s="20" t="s">
        <v>207</v>
      </c>
      <c r="C151" s="42">
        <v>38447</v>
      </c>
      <c r="D151" s="30"/>
      <c r="E151" s="100"/>
      <c r="F151" s="34">
        <v>59</v>
      </c>
      <c r="G151" s="34">
        <v>25</v>
      </c>
      <c r="H151" s="22">
        <f>SUM(F151:G151)</f>
        <v>84</v>
      </c>
    </row>
    <row r="152" spans="1:8" ht="12.75">
      <c r="A152" s="38" t="s">
        <v>63</v>
      </c>
      <c r="B152" s="20" t="s">
        <v>35</v>
      </c>
      <c r="C152" s="42">
        <v>36434</v>
      </c>
      <c r="D152" s="30">
        <v>30</v>
      </c>
      <c r="E152" s="100"/>
      <c r="F152" s="34">
        <v>23</v>
      </c>
      <c r="G152" s="34">
        <v>24</v>
      </c>
      <c r="H152" s="22">
        <f t="shared" si="6"/>
        <v>47</v>
      </c>
    </row>
    <row r="153" spans="1:8" s="91" customFormat="1" ht="12.75">
      <c r="A153" s="38" t="s">
        <v>63</v>
      </c>
      <c r="B153" s="20" t="s">
        <v>153</v>
      </c>
      <c r="C153" s="42">
        <v>37378</v>
      </c>
      <c r="D153" s="30">
        <v>2</v>
      </c>
      <c r="E153" s="100"/>
      <c r="F153" s="34">
        <v>45</v>
      </c>
      <c r="G153" s="34">
        <v>16</v>
      </c>
      <c r="H153" s="22">
        <f t="shared" si="6"/>
        <v>61</v>
      </c>
    </row>
    <row r="154" spans="1:8" ht="12.75">
      <c r="A154" s="38" t="s">
        <v>63</v>
      </c>
      <c r="B154" s="20" t="s">
        <v>58</v>
      </c>
      <c r="C154" s="42">
        <v>36982</v>
      </c>
      <c r="D154" s="30">
        <v>8</v>
      </c>
      <c r="E154" s="100"/>
      <c r="F154" s="34">
        <v>15</v>
      </c>
      <c r="G154" s="34">
        <v>4</v>
      </c>
      <c r="H154" s="22">
        <f t="shared" si="6"/>
        <v>19</v>
      </c>
    </row>
    <row r="155" spans="1:8" ht="12.75">
      <c r="A155" s="38" t="s">
        <v>63</v>
      </c>
      <c r="B155" s="20" t="s">
        <v>160</v>
      </c>
      <c r="C155" s="42">
        <v>38111</v>
      </c>
      <c r="D155" s="30"/>
      <c r="E155" s="100"/>
      <c r="F155" s="34">
        <v>24</v>
      </c>
      <c r="G155" s="34">
        <v>11</v>
      </c>
      <c r="H155" s="22">
        <f t="shared" si="6"/>
        <v>35</v>
      </c>
    </row>
    <row r="156" spans="1:8" ht="12.75">
      <c r="A156" s="38" t="s">
        <v>63</v>
      </c>
      <c r="B156" s="45" t="s">
        <v>67</v>
      </c>
      <c r="C156" s="42"/>
      <c r="D156" s="31">
        <f>SUM(D138:D154)</f>
        <v>104</v>
      </c>
      <c r="E156" s="101"/>
      <c r="F156" s="35">
        <f>SUM(F135:F155)</f>
        <v>798</v>
      </c>
      <c r="G156" s="35">
        <f>SUM(G135:G155)</f>
        <v>400</v>
      </c>
      <c r="H156" s="23">
        <f>SUM(H135:H155)</f>
        <v>1198</v>
      </c>
    </row>
    <row r="157" spans="1:8" ht="12.75">
      <c r="A157" s="85"/>
      <c r="B157" s="86"/>
      <c r="C157" s="87"/>
      <c r="D157" s="33"/>
      <c r="E157" s="103"/>
      <c r="F157" s="88"/>
      <c r="G157" s="88"/>
      <c r="H157" s="89"/>
    </row>
    <row r="158" spans="1:8" ht="12.75">
      <c r="A158" s="18" t="s">
        <v>343</v>
      </c>
      <c r="B158" s="20" t="s">
        <v>3</v>
      </c>
      <c r="C158" s="42">
        <v>36526</v>
      </c>
      <c r="D158" s="92">
        <v>15</v>
      </c>
      <c r="E158" s="104"/>
      <c r="F158" s="34">
        <v>15</v>
      </c>
      <c r="G158" s="34">
        <v>2</v>
      </c>
      <c r="H158" s="22">
        <f>SUM(F158:G158)</f>
        <v>17</v>
      </c>
    </row>
    <row r="159" spans="1:8" ht="12.75">
      <c r="A159" s="18" t="s">
        <v>343</v>
      </c>
      <c r="B159" s="1" t="s">
        <v>245</v>
      </c>
      <c r="C159" s="90">
        <v>38813</v>
      </c>
      <c r="D159" s="30"/>
      <c r="E159" s="100"/>
      <c r="F159" s="93">
        <v>3</v>
      </c>
      <c r="G159" s="93">
        <v>1</v>
      </c>
      <c r="H159" s="96">
        <f>SUM(F159:G159)</f>
        <v>4</v>
      </c>
    </row>
    <row r="160" spans="1:8" ht="12.75">
      <c r="A160" s="18" t="s">
        <v>343</v>
      </c>
      <c r="B160" s="20" t="s">
        <v>291</v>
      </c>
      <c r="C160" s="42">
        <v>36526</v>
      </c>
      <c r="D160" s="30">
        <v>29</v>
      </c>
      <c r="E160" s="100" t="s">
        <v>328</v>
      </c>
      <c r="F160" s="34">
        <v>11</v>
      </c>
      <c r="G160" s="34">
        <v>12</v>
      </c>
      <c r="H160" s="22">
        <f>SUM(F160:G160)</f>
        <v>23</v>
      </c>
    </row>
    <row r="161" spans="1:8" ht="12.75" hidden="1">
      <c r="A161" s="18" t="s">
        <v>343</v>
      </c>
      <c r="B161" s="20" t="s">
        <v>30</v>
      </c>
      <c r="C161" s="42">
        <v>37258</v>
      </c>
      <c r="D161" s="30">
        <v>14</v>
      </c>
      <c r="E161" s="100"/>
      <c r="F161" s="34">
        <v>56</v>
      </c>
      <c r="G161" s="34">
        <v>14</v>
      </c>
      <c r="H161" s="22">
        <f>SUM(F161:G161)</f>
        <v>70</v>
      </c>
    </row>
    <row r="162" spans="1:8" ht="12.75">
      <c r="A162" s="18" t="s">
        <v>343</v>
      </c>
      <c r="B162" s="20" t="s">
        <v>30</v>
      </c>
      <c r="C162" s="42">
        <v>35916</v>
      </c>
      <c r="D162" s="30">
        <v>16</v>
      </c>
      <c r="E162" s="100"/>
      <c r="F162" s="34">
        <v>64</v>
      </c>
      <c r="G162" s="34">
        <v>20</v>
      </c>
      <c r="H162" s="22">
        <f>SUM(F162:G162)</f>
        <v>84</v>
      </c>
    </row>
    <row r="163" spans="1:8" ht="12.75">
      <c r="A163" s="18" t="s">
        <v>343</v>
      </c>
      <c r="B163" s="20" t="s">
        <v>72</v>
      </c>
      <c r="C163" s="42">
        <v>35916</v>
      </c>
      <c r="D163" s="30">
        <v>3</v>
      </c>
      <c r="E163" s="100"/>
      <c r="F163" s="34">
        <v>71</v>
      </c>
      <c r="G163" s="34">
        <v>31</v>
      </c>
      <c r="H163" s="22">
        <f>SUM(F163:G163)</f>
        <v>102</v>
      </c>
    </row>
    <row r="164" spans="1:8" ht="12.75">
      <c r="A164" s="18" t="s">
        <v>343</v>
      </c>
      <c r="B164" s="45" t="s">
        <v>67</v>
      </c>
      <c r="C164" s="42"/>
      <c r="D164" s="31">
        <f>SUM(D160:D163)</f>
        <v>62</v>
      </c>
      <c r="E164" s="101"/>
      <c r="F164" s="35">
        <v>164</v>
      </c>
      <c r="G164" s="35">
        <v>66</v>
      </c>
      <c r="H164" s="23">
        <f>SUM(F164:G164)</f>
        <v>230</v>
      </c>
    </row>
    <row r="165" spans="2:8" ht="12.75">
      <c r="B165" s="20"/>
      <c r="C165" s="42"/>
      <c r="D165" s="30"/>
      <c r="E165" s="100"/>
      <c r="F165" s="34"/>
      <c r="G165" s="34"/>
      <c r="H165" s="23"/>
    </row>
    <row r="166" spans="2:8" ht="12.75">
      <c r="B166" s="20" t="s">
        <v>44</v>
      </c>
      <c r="C166" s="47"/>
      <c r="D166" s="31">
        <v>297</v>
      </c>
      <c r="E166" s="101"/>
      <c r="F166" s="34"/>
      <c r="G166" s="34"/>
      <c r="H166" s="24"/>
    </row>
    <row r="167" spans="2:8" ht="12.75">
      <c r="B167" s="48" t="s">
        <v>45</v>
      </c>
      <c r="C167" s="47"/>
      <c r="D167" s="32">
        <v>1990</v>
      </c>
      <c r="E167" s="102"/>
      <c r="F167" s="26">
        <v>4715</v>
      </c>
      <c r="G167" s="26">
        <f>SUM(G33,G54,G90,G107,G49,G133,G156,G164,G124)</f>
        <v>2577</v>
      </c>
      <c r="H167" s="22">
        <v>7292</v>
      </c>
    </row>
    <row r="168" ht="12.75">
      <c r="E168" s="106"/>
    </row>
    <row r="169" ht="12.75">
      <c r="E169" s="106"/>
    </row>
    <row r="170" spans="5:8" ht="12.75">
      <c r="E170" s="106"/>
      <c r="H170" s="36" t="s">
        <v>214</v>
      </c>
    </row>
    <row r="171" ht="12.75">
      <c r="E171" s="106"/>
    </row>
    <row r="172" ht="12.75">
      <c r="E172" s="106"/>
    </row>
    <row r="173" ht="12.75">
      <c r="E173" s="106"/>
    </row>
    <row r="174" ht="12.75">
      <c r="E174" s="106"/>
    </row>
    <row r="175" ht="12.75">
      <c r="E175" s="106"/>
    </row>
    <row r="176" ht="12.75">
      <c r="E176" s="106"/>
    </row>
    <row r="177" ht="12.75">
      <c r="E177" s="106"/>
    </row>
    <row r="178" ht="12.75">
      <c r="E178" s="106"/>
    </row>
    <row r="179" ht="12.75">
      <c r="E179" s="106"/>
    </row>
    <row r="180" ht="12.75">
      <c r="E180" s="106"/>
    </row>
    <row r="181" ht="12.75">
      <c r="E181" s="106"/>
    </row>
    <row r="182" ht="12.75">
      <c r="E182" s="106"/>
    </row>
    <row r="183" ht="12.75">
      <c r="E183" s="106"/>
    </row>
    <row r="184" ht="12.75">
      <c r="E184" s="106"/>
    </row>
    <row r="185" ht="12.75">
      <c r="E185" s="106"/>
    </row>
    <row r="186" ht="12.75">
      <c r="E186" s="106"/>
    </row>
    <row r="187" ht="12.75">
      <c r="E187" s="106"/>
    </row>
    <row r="188" ht="12.75">
      <c r="E188" s="106"/>
    </row>
    <row r="189" ht="12.75">
      <c r="E189" s="106"/>
    </row>
    <row r="190" ht="12.75">
      <c r="E190" s="106"/>
    </row>
    <row r="191" ht="12.75">
      <c r="E191" s="106"/>
    </row>
    <row r="192" ht="12.75">
      <c r="E192" s="106"/>
    </row>
    <row r="193" ht="12.75">
      <c r="E193" s="106"/>
    </row>
    <row r="194" ht="12.75">
      <c r="E194" s="106"/>
    </row>
    <row r="195" ht="12.75">
      <c r="E195" s="106"/>
    </row>
    <row r="196" ht="12.75">
      <c r="E196" s="106"/>
    </row>
    <row r="197" ht="12.75">
      <c r="E197" s="106"/>
    </row>
    <row r="198" ht="12.75">
      <c r="E198" s="106"/>
    </row>
    <row r="199" ht="12.75">
      <c r="E199" s="106"/>
    </row>
    <row r="200" ht="12.75">
      <c r="E200" s="106"/>
    </row>
    <row r="201" ht="12.75">
      <c r="E201" s="106"/>
    </row>
    <row r="202" ht="12.75">
      <c r="E202" s="106"/>
    </row>
    <row r="203" ht="12.75">
      <c r="E203" s="106"/>
    </row>
    <row r="204" ht="12.75">
      <c r="E204" s="106"/>
    </row>
    <row r="205" ht="12.75">
      <c r="E205" s="106"/>
    </row>
    <row r="206" ht="12.75">
      <c r="E206" s="106"/>
    </row>
    <row r="207" ht="12.75">
      <c r="E207" s="106"/>
    </row>
    <row r="208" ht="12.75">
      <c r="E208" s="106"/>
    </row>
    <row r="209" ht="12.75">
      <c r="E209" s="106"/>
    </row>
    <row r="210" ht="12.75">
      <c r="E210" s="106"/>
    </row>
    <row r="211" ht="12.75">
      <c r="E211" s="106"/>
    </row>
    <row r="212" ht="12.75">
      <c r="E212" s="106"/>
    </row>
    <row r="213" ht="12.75">
      <c r="E213" s="106"/>
    </row>
    <row r="214" ht="12.75">
      <c r="E214" s="106"/>
    </row>
    <row r="215" ht="12.75">
      <c r="E215" s="106"/>
    </row>
    <row r="216" ht="12.75">
      <c r="E216" s="106"/>
    </row>
    <row r="217" ht="12.75">
      <c r="E217" s="106"/>
    </row>
    <row r="218" ht="12.75">
      <c r="E218" s="106"/>
    </row>
    <row r="219" ht="12.75">
      <c r="E219" s="106"/>
    </row>
    <row r="220" ht="12.75">
      <c r="E220" s="106"/>
    </row>
    <row r="221" ht="12.75">
      <c r="E221" s="106"/>
    </row>
    <row r="222" ht="12.75">
      <c r="E222" s="106"/>
    </row>
    <row r="223" ht="12.75">
      <c r="E223" s="106"/>
    </row>
    <row r="224" ht="12.75">
      <c r="E224" s="106"/>
    </row>
    <row r="225" ht="12.75">
      <c r="E225" s="106"/>
    </row>
    <row r="226" ht="12.75">
      <c r="E226" s="106"/>
    </row>
    <row r="227" ht="12.75">
      <c r="E227" s="106"/>
    </row>
    <row r="228" ht="12.75">
      <c r="E228" s="106"/>
    </row>
    <row r="229" ht="12.75">
      <c r="E229" s="106"/>
    </row>
    <row r="230" ht="12.75">
      <c r="E230" s="106"/>
    </row>
    <row r="231" ht="12.75">
      <c r="E231" s="106"/>
    </row>
    <row r="232" ht="12.75">
      <c r="E232" s="106"/>
    </row>
    <row r="233" ht="12.75">
      <c r="E233" s="106"/>
    </row>
    <row r="234" ht="12.75">
      <c r="E234" s="106"/>
    </row>
    <row r="235" ht="12.75">
      <c r="E235" s="106"/>
    </row>
    <row r="236" ht="12.75">
      <c r="E236" s="106"/>
    </row>
    <row r="237" ht="12.75">
      <c r="E237" s="106"/>
    </row>
    <row r="238" ht="12.75">
      <c r="E238" s="106"/>
    </row>
    <row r="239" ht="12.75">
      <c r="E239" s="106"/>
    </row>
    <row r="240" ht="12.75">
      <c r="E240" s="106"/>
    </row>
    <row r="241" ht="12.75">
      <c r="E241" s="106"/>
    </row>
    <row r="242" ht="12.75">
      <c r="E242" s="106"/>
    </row>
    <row r="243" ht="12.75">
      <c r="E243" s="106"/>
    </row>
    <row r="244" ht="12.75">
      <c r="E244" s="106"/>
    </row>
    <row r="245" ht="12.75">
      <c r="E245" s="106"/>
    </row>
    <row r="246" ht="12.75">
      <c r="E246" s="106"/>
    </row>
    <row r="247" ht="12.75">
      <c r="E247" s="106"/>
    </row>
    <row r="248" ht="12.75">
      <c r="E248" s="106"/>
    </row>
    <row r="249" ht="12.75">
      <c r="E249" s="106"/>
    </row>
    <row r="250" ht="12.75">
      <c r="E250" s="106"/>
    </row>
    <row r="251" ht="12.75">
      <c r="E251" s="106"/>
    </row>
    <row r="252" ht="12.75">
      <c r="E252" s="106"/>
    </row>
    <row r="253" ht="12.75">
      <c r="E253" s="106"/>
    </row>
    <row r="254" ht="12.75">
      <c r="E254" s="106"/>
    </row>
    <row r="255" ht="12.75">
      <c r="E255" s="106"/>
    </row>
    <row r="256" ht="12.75">
      <c r="E256" s="106"/>
    </row>
    <row r="257" ht="12.75">
      <c r="E257" s="106"/>
    </row>
    <row r="258" ht="12.75">
      <c r="E258" s="106"/>
    </row>
    <row r="259" ht="12.75">
      <c r="E259" s="106"/>
    </row>
    <row r="260" ht="12.75">
      <c r="E260" s="106"/>
    </row>
    <row r="261" ht="12.75">
      <c r="E261" s="106"/>
    </row>
    <row r="262" ht="12.75">
      <c r="E262" s="106"/>
    </row>
    <row r="263" ht="12.75">
      <c r="E263" s="106"/>
    </row>
    <row r="264" ht="12.75">
      <c r="E264" s="106"/>
    </row>
    <row r="265" ht="12.75">
      <c r="E265" s="106"/>
    </row>
    <row r="266" ht="12.75">
      <c r="E266" s="106"/>
    </row>
    <row r="267" ht="12.75">
      <c r="E267" s="106"/>
    </row>
    <row r="268" ht="12.75">
      <c r="E268" s="106"/>
    </row>
    <row r="269" ht="12.75">
      <c r="E269" s="106"/>
    </row>
    <row r="270" ht="12.75">
      <c r="E270" s="106"/>
    </row>
    <row r="271" ht="12.75">
      <c r="E271" s="106"/>
    </row>
    <row r="272" ht="12.75">
      <c r="E272" s="106"/>
    </row>
    <row r="273" ht="12.75">
      <c r="E273" s="106"/>
    </row>
    <row r="274" ht="12.75">
      <c r="E274" s="106"/>
    </row>
    <row r="275" ht="12.75">
      <c r="E275" s="106"/>
    </row>
    <row r="276" ht="12.75">
      <c r="E276" s="106"/>
    </row>
    <row r="277" ht="12.75">
      <c r="E277" s="106"/>
    </row>
    <row r="278" ht="12.75">
      <c r="E278" s="106"/>
    </row>
    <row r="279" ht="12.75">
      <c r="E279" s="106"/>
    </row>
    <row r="280" ht="12.75">
      <c r="E280" s="106"/>
    </row>
    <row r="281" ht="12.75">
      <c r="E281" s="106"/>
    </row>
    <row r="282" ht="12.75">
      <c r="E282" s="106"/>
    </row>
    <row r="283" ht="12.75">
      <c r="E283" s="106"/>
    </row>
    <row r="284" ht="12.75">
      <c r="E284" s="106"/>
    </row>
    <row r="285" ht="12.75">
      <c r="E285" s="106"/>
    </row>
    <row r="286" ht="12.75">
      <c r="E286" s="106"/>
    </row>
    <row r="287" ht="12.75">
      <c r="E287" s="106"/>
    </row>
    <row r="288" ht="12.75">
      <c r="E288" s="106"/>
    </row>
    <row r="289" ht="12.75">
      <c r="E289" s="106"/>
    </row>
    <row r="290" ht="12.75">
      <c r="E290" s="106"/>
    </row>
    <row r="291" ht="12.75">
      <c r="E291" s="106"/>
    </row>
    <row r="292" ht="12.75">
      <c r="E292" s="106"/>
    </row>
    <row r="293" ht="12.75">
      <c r="E293" s="106"/>
    </row>
    <row r="294" ht="12.75">
      <c r="E294" s="106"/>
    </row>
    <row r="295" ht="12.75">
      <c r="E295" s="106"/>
    </row>
    <row r="296" ht="12.75">
      <c r="E296" s="106"/>
    </row>
    <row r="297" ht="12.75">
      <c r="E297" s="106"/>
    </row>
    <row r="298" ht="12.75">
      <c r="E298" s="106"/>
    </row>
    <row r="299" ht="12.75">
      <c r="E299" s="106"/>
    </row>
    <row r="300" ht="12.75">
      <c r="E300" s="106"/>
    </row>
    <row r="301" ht="12.75">
      <c r="E301" s="106"/>
    </row>
    <row r="302" ht="12.75">
      <c r="E302" s="106"/>
    </row>
    <row r="303" ht="12.75">
      <c r="E303" s="106"/>
    </row>
    <row r="304" ht="12.75">
      <c r="E304" s="106"/>
    </row>
    <row r="305" ht="12.75">
      <c r="E305" s="106"/>
    </row>
    <row r="306" ht="12.75">
      <c r="E306" s="106"/>
    </row>
    <row r="307" ht="12.75">
      <c r="E307" s="106"/>
    </row>
    <row r="308" ht="12.75">
      <c r="E308" s="106"/>
    </row>
    <row r="309" ht="12.75">
      <c r="E309" s="106"/>
    </row>
    <row r="310" ht="12.75">
      <c r="E310" s="106"/>
    </row>
    <row r="311" ht="12.75">
      <c r="E311" s="106"/>
    </row>
    <row r="312" ht="12.75">
      <c r="E312" s="106"/>
    </row>
    <row r="313" ht="12.75">
      <c r="E313" s="106"/>
    </row>
    <row r="314" ht="12.75">
      <c r="E314" s="106"/>
    </row>
    <row r="315" ht="12.75">
      <c r="E315" s="106"/>
    </row>
    <row r="316" ht="12.75">
      <c r="E316" s="106"/>
    </row>
    <row r="317" ht="12.75">
      <c r="E317" s="106"/>
    </row>
    <row r="318" ht="12.75">
      <c r="E318" s="106"/>
    </row>
    <row r="319" ht="12.75">
      <c r="E319" s="106"/>
    </row>
    <row r="320" ht="12.75">
      <c r="E320" s="106"/>
    </row>
    <row r="321" ht="12.75">
      <c r="E321" s="106"/>
    </row>
    <row r="322" ht="12.75">
      <c r="E322" s="106"/>
    </row>
    <row r="323" ht="12.75">
      <c r="E323" s="106"/>
    </row>
    <row r="324" ht="12.75">
      <c r="E324" s="106"/>
    </row>
    <row r="325" ht="12.75">
      <c r="E325" s="106"/>
    </row>
    <row r="326" ht="12.75">
      <c r="E326" s="106"/>
    </row>
    <row r="327" ht="12.75">
      <c r="E327" s="106"/>
    </row>
    <row r="328" ht="12.75">
      <c r="E328" s="106"/>
    </row>
    <row r="329" ht="12.75">
      <c r="E329" s="106"/>
    </row>
    <row r="330" ht="12.75">
      <c r="E330" s="106"/>
    </row>
    <row r="331" ht="12.75">
      <c r="E331" s="106"/>
    </row>
    <row r="332" ht="12.75">
      <c r="E332" s="106"/>
    </row>
    <row r="333" ht="12.75">
      <c r="E333" s="106"/>
    </row>
    <row r="334" ht="12.75">
      <c r="E334" s="106"/>
    </row>
    <row r="335" ht="12.75">
      <c r="E335" s="106"/>
    </row>
    <row r="336" ht="12.75">
      <c r="E336" s="106"/>
    </row>
    <row r="337" ht="12.75">
      <c r="E337" s="106"/>
    </row>
    <row r="338" ht="12.75">
      <c r="E338" s="106"/>
    </row>
    <row r="339" ht="12.75">
      <c r="E339" s="106"/>
    </row>
    <row r="340" ht="12.75">
      <c r="E340" s="106"/>
    </row>
    <row r="341" ht="12.75">
      <c r="E341" s="106"/>
    </row>
    <row r="342" ht="12.75">
      <c r="E342" s="106"/>
    </row>
    <row r="343" ht="12.75">
      <c r="E343" s="106"/>
    </row>
    <row r="344" ht="12.75">
      <c r="E344" s="106"/>
    </row>
    <row r="345" ht="12.75">
      <c r="E345" s="106"/>
    </row>
    <row r="346" ht="12.75">
      <c r="E346" s="106"/>
    </row>
    <row r="347" ht="12.75">
      <c r="E347" s="106"/>
    </row>
    <row r="348" ht="12.75">
      <c r="E348" s="106"/>
    </row>
    <row r="349" ht="12.75">
      <c r="E349" s="106"/>
    </row>
    <row r="350" ht="12.75">
      <c r="E350" s="106"/>
    </row>
    <row r="351" ht="12.75">
      <c r="E351" s="106"/>
    </row>
    <row r="352" ht="12.75">
      <c r="E352" s="106"/>
    </row>
    <row r="353" ht="12.75">
      <c r="E353" s="106"/>
    </row>
    <row r="354" ht="12.75">
      <c r="E354" s="106"/>
    </row>
    <row r="355" ht="12.75">
      <c r="E355" s="106"/>
    </row>
    <row r="356" ht="12.75">
      <c r="E356" s="106"/>
    </row>
    <row r="357" ht="12.75">
      <c r="E357" s="106"/>
    </row>
    <row r="358" ht="12.75">
      <c r="E358" s="106"/>
    </row>
    <row r="359" ht="12.75">
      <c r="E359" s="106"/>
    </row>
    <row r="360" ht="12.75">
      <c r="E360" s="106"/>
    </row>
    <row r="361" ht="12.75">
      <c r="E361" s="106"/>
    </row>
    <row r="362" ht="12.75">
      <c r="E362" s="106"/>
    </row>
    <row r="363" ht="12.75">
      <c r="E363" s="106"/>
    </row>
    <row r="364" ht="12.75">
      <c r="E364" s="106"/>
    </row>
    <row r="365" ht="12.75">
      <c r="E365" s="106"/>
    </row>
    <row r="366" ht="12.75">
      <c r="E366" s="106"/>
    </row>
    <row r="367" ht="12.75">
      <c r="E367" s="106"/>
    </row>
    <row r="368" ht="12.75">
      <c r="E368" s="106"/>
    </row>
    <row r="369" ht="12.75">
      <c r="E369" s="106"/>
    </row>
    <row r="370" ht="12.75">
      <c r="E370" s="106"/>
    </row>
    <row r="371" ht="12.75">
      <c r="E371" s="106"/>
    </row>
    <row r="372" ht="12.75">
      <c r="E372" s="106"/>
    </row>
    <row r="373" ht="12.75">
      <c r="E373" s="106"/>
    </row>
    <row r="374" ht="12.75">
      <c r="E374" s="106"/>
    </row>
    <row r="375" ht="12.75">
      <c r="E375" s="106"/>
    </row>
    <row r="376" ht="12.75">
      <c r="E376" s="106"/>
    </row>
    <row r="377" ht="12.75">
      <c r="E377" s="106"/>
    </row>
    <row r="378" ht="12.75">
      <c r="E378" s="106"/>
    </row>
    <row r="379" ht="12.75">
      <c r="E379" s="106"/>
    </row>
    <row r="380" ht="12.75">
      <c r="E380" s="106"/>
    </row>
    <row r="381" ht="12.75">
      <c r="E381" s="106"/>
    </row>
    <row r="382" ht="12.75">
      <c r="E382" s="106"/>
    </row>
    <row r="383" ht="12.75">
      <c r="E383" s="106"/>
    </row>
    <row r="384" ht="12.75">
      <c r="E384" s="106"/>
    </row>
    <row r="385" ht="12.75">
      <c r="E385" s="106"/>
    </row>
    <row r="386" ht="12.75">
      <c r="E386" s="106"/>
    </row>
    <row r="387" ht="12.75">
      <c r="E387" s="106"/>
    </row>
    <row r="388" ht="12.75">
      <c r="E388" s="106"/>
    </row>
    <row r="389" ht="12.75">
      <c r="E389" s="106"/>
    </row>
    <row r="390" ht="12.75">
      <c r="E390" s="106"/>
    </row>
    <row r="391" ht="12.75">
      <c r="E391" s="106"/>
    </row>
    <row r="392" ht="12.75">
      <c r="E392" s="106"/>
    </row>
    <row r="393" ht="12.75">
      <c r="E393" s="106"/>
    </row>
    <row r="394" ht="12.75">
      <c r="E394" s="106"/>
    </row>
    <row r="395" ht="12.75">
      <c r="E395" s="106"/>
    </row>
    <row r="396" ht="12.75">
      <c r="E396" s="106"/>
    </row>
    <row r="397" ht="12.75">
      <c r="E397" s="106"/>
    </row>
    <row r="398" ht="12.75">
      <c r="E398" s="106"/>
    </row>
    <row r="399" ht="12.75">
      <c r="E399" s="106"/>
    </row>
    <row r="400" ht="12.75">
      <c r="E400" s="106"/>
    </row>
    <row r="401" ht="12.75">
      <c r="E401" s="106"/>
    </row>
    <row r="402" ht="12.75">
      <c r="E402" s="106"/>
    </row>
    <row r="403" ht="12.75">
      <c r="E403" s="106"/>
    </row>
    <row r="404" ht="12.75">
      <c r="E404" s="106"/>
    </row>
    <row r="405" ht="12.75">
      <c r="E405" s="106"/>
    </row>
    <row r="406" ht="12.75">
      <c r="E406" s="106"/>
    </row>
    <row r="407" ht="12.75">
      <c r="E407" s="106"/>
    </row>
    <row r="408" ht="12.75">
      <c r="E408" s="106"/>
    </row>
    <row r="409" ht="12.75">
      <c r="E409" s="106"/>
    </row>
    <row r="410" ht="12.75">
      <c r="E410" s="106"/>
    </row>
    <row r="411" ht="12.75">
      <c r="E411" s="106"/>
    </row>
    <row r="412" ht="12.75">
      <c r="E412" s="106"/>
    </row>
    <row r="413" ht="12.75">
      <c r="E413" s="106"/>
    </row>
    <row r="414" ht="12.75">
      <c r="E414" s="106"/>
    </row>
    <row r="415" ht="12.75">
      <c r="E415" s="106"/>
    </row>
    <row r="416" ht="12.75">
      <c r="E416" s="106"/>
    </row>
    <row r="417" ht="12.75">
      <c r="E417" s="106"/>
    </row>
    <row r="418" ht="12.75">
      <c r="E418" s="106"/>
    </row>
    <row r="419" ht="12.75">
      <c r="E419" s="106"/>
    </row>
    <row r="420" ht="12.75">
      <c r="E420" s="106"/>
    </row>
    <row r="421" ht="12.75">
      <c r="E421" s="106"/>
    </row>
    <row r="422" ht="12.75">
      <c r="E422" s="106"/>
    </row>
    <row r="423" ht="12.75">
      <c r="E423" s="106"/>
    </row>
    <row r="424" ht="12.75">
      <c r="E424" s="106"/>
    </row>
    <row r="425" ht="12.75">
      <c r="E425" s="106"/>
    </row>
    <row r="426" ht="12.75">
      <c r="E426" s="106"/>
    </row>
    <row r="427" ht="12.75">
      <c r="E427" s="106"/>
    </row>
    <row r="428" ht="12.75">
      <c r="E428" s="106"/>
    </row>
    <row r="429" ht="12.75">
      <c r="E429" s="106"/>
    </row>
    <row r="430" ht="12.75">
      <c r="E430" s="106"/>
    </row>
    <row r="431" ht="12.75">
      <c r="E431" s="106"/>
    </row>
    <row r="432" ht="12.75">
      <c r="E432" s="106"/>
    </row>
    <row r="433" ht="12.75">
      <c r="E433" s="106"/>
    </row>
    <row r="434" ht="12.75">
      <c r="E434" s="106"/>
    </row>
    <row r="435" ht="12.75">
      <c r="E435" s="106"/>
    </row>
    <row r="436" ht="12.75">
      <c r="E436" s="106"/>
    </row>
    <row r="437" ht="12.75">
      <c r="E437" s="106"/>
    </row>
    <row r="438" ht="12.75">
      <c r="E438" s="106"/>
    </row>
    <row r="439" ht="12.75">
      <c r="E439" s="106"/>
    </row>
    <row r="440" ht="12.75">
      <c r="E440" s="106"/>
    </row>
    <row r="441" ht="12.75">
      <c r="E441" s="106"/>
    </row>
    <row r="442" ht="12.75">
      <c r="E442" s="106"/>
    </row>
    <row r="443" ht="12.75">
      <c r="E443" s="106"/>
    </row>
    <row r="444" ht="12.75">
      <c r="E444" s="106"/>
    </row>
    <row r="445" ht="12.75">
      <c r="E445" s="106"/>
    </row>
    <row r="446" ht="12.75">
      <c r="E446" s="106"/>
    </row>
    <row r="447" ht="12.75">
      <c r="E447" s="106"/>
    </row>
    <row r="448" ht="12.75">
      <c r="E448" s="106"/>
    </row>
    <row r="449" ht="12.75">
      <c r="E449" s="106"/>
    </row>
    <row r="450" ht="12.75">
      <c r="E450" s="106"/>
    </row>
    <row r="451" ht="12.75">
      <c r="E451" s="106"/>
    </row>
    <row r="452" ht="12.75">
      <c r="E452" s="106"/>
    </row>
    <row r="453" ht="12.75">
      <c r="E453" s="106"/>
    </row>
    <row r="454" ht="12.75">
      <c r="E454" s="106"/>
    </row>
    <row r="455" ht="12.75">
      <c r="E455" s="106"/>
    </row>
    <row r="456" ht="12.75">
      <c r="E456" s="106"/>
    </row>
    <row r="457" ht="12.75">
      <c r="E457" s="106"/>
    </row>
    <row r="458" ht="12.75">
      <c r="E458" s="106"/>
    </row>
    <row r="459" ht="12.75">
      <c r="E459" s="106"/>
    </row>
    <row r="460" ht="12.75">
      <c r="E460" s="106"/>
    </row>
    <row r="461" ht="12.75">
      <c r="E461" s="106"/>
    </row>
    <row r="462" ht="12.75">
      <c r="E462" s="106"/>
    </row>
    <row r="463" ht="12.75">
      <c r="E463" s="106"/>
    </row>
    <row r="464" ht="12.75">
      <c r="E464" s="106"/>
    </row>
    <row r="465" ht="12.75">
      <c r="E465" s="106"/>
    </row>
    <row r="466" ht="12.75">
      <c r="E466" s="106"/>
    </row>
    <row r="467" ht="12.75">
      <c r="E467" s="106"/>
    </row>
    <row r="468" ht="12.75">
      <c r="E468" s="106"/>
    </row>
    <row r="469" ht="12.75">
      <c r="E469" s="106"/>
    </row>
    <row r="470" ht="12.75">
      <c r="E470" s="106"/>
    </row>
    <row r="471" ht="12.75">
      <c r="E471" s="106"/>
    </row>
    <row r="472" ht="12.75">
      <c r="E472" s="106"/>
    </row>
    <row r="473" ht="12.75">
      <c r="E473" s="106"/>
    </row>
    <row r="474" ht="12.75">
      <c r="E474" s="106"/>
    </row>
    <row r="475" ht="12.75">
      <c r="E475" s="106"/>
    </row>
    <row r="476" ht="12.75">
      <c r="E476" s="106"/>
    </row>
    <row r="477" ht="12.75">
      <c r="E477" s="106"/>
    </row>
    <row r="478" ht="12.75">
      <c r="E478" s="106"/>
    </row>
    <row r="479" ht="12.75">
      <c r="E479" s="106"/>
    </row>
    <row r="480" ht="12.75">
      <c r="E480" s="106"/>
    </row>
    <row r="481" ht="12.75">
      <c r="E481" s="106"/>
    </row>
    <row r="482" ht="12.75">
      <c r="E482" s="106"/>
    </row>
    <row r="483" ht="12.75">
      <c r="E483" s="106"/>
    </row>
    <row r="484" ht="12.75">
      <c r="E484" s="106"/>
    </row>
    <row r="485" ht="12.75">
      <c r="E485" s="106"/>
    </row>
    <row r="486" ht="12.75">
      <c r="E486" s="106"/>
    </row>
    <row r="487" ht="12.75">
      <c r="E487" s="106"/>
    </row>
    <row r="488" ht="12.75">
      <c r="E488" s="106"/>
    </row>
    <row r="489" ht="12.75">
      <c r="E489" s="106"/>
    </row>
    <row r="490" ht="12.75">
      <c r="E490" s="106"/>
    </row>
    <row r="491" ht="12.75">
      <c r="E491" s="106"/>
    </row>
    <row r="492" ht="12.75">
      <c r="E492" s="106"/>
    </row>
    <row r="493" ht="12.75">
      <c r="E493" s="106"/>
    </row>
    <row r="494" ht="12.75">
      <c r="E494" s="106"/>
    </row>
    <row r="495" ht="12.75">
      <c r="E495" s="106"/>
    </row>
    <row r="496" ht="12.75">
      <c r="E496" s="106"/>
    </row>
    <row r="497" ht="12.75">
      <c r="E497" s="106"/>
    </row>
    <row r="498" ht="12.75">
      <c r="E498" s="106"/>
    </row>
    <row r="499" ht="12.75">
      <c r="E499" s="106"/>
    </row>
    <row r="500" ht="12.75">
      <c r="E500" s="106"/>
    </row>
    <row r="501" ht="12.75">
      <c r="E501" s="106"/>
    </row>
    <row r="502" ht="12.75">
      <c r="E502" s="106"/>
    </row>
    <row r="503" ht="12.75">
      <c r="E503" s="106"/>
    </row>
    <row r="504" ht="12.75">
      <c r="E504" s="106"/>
    </row>
    <row r="505" ht="12.75">
      <c r="E505" s="106"/>
    </row>
    <row r="506" ht="12.75">
      <c r="E506" s="106"/>
    </row>
    <row r="507" ht="12.75">
      <c r="E507" s="106"/>
    </row>
    <row r="508" ht="12.75">
      <c r="E508" s="106"/>
    </row>
    <row r="509" ht="12.75">
      <c r="E509" s="106"/>
    </row>
    <row r="510" ht="12.75">
      <c r="E510" s="106"/>
    </row>
    <row r="511" ht="12.75">
      <c r="E511" s="106"/>
    </row>
    <row r="512" ht="12.75">
      <c r="E512" s="106"/>
    </row>
    <row r="513" ht="12.75">
      <c r="E513" s="106"/>
    </row>
    <row r="514" ht="12.75">
      <c r="E514" s="106"/>
    </row>
    <row r="515" ht="12.75">
      <c r="E515" s="106"/>
    </row>
    <row r="516" ht="12.75">
      <c r="E516" s="106"/>
    </row>
    <row r="517" ht="12.75">
      <c r="E517" s="106"/>
    </row>
    <row r="518" ht="12.75">
      <c r="E518" s="106"/>
    </row>
    <row r="519" ht="12.75">
      <c r="E519" s="106"/>
    </row>
    <row r="520" ht="12.75">
      <c r="E520" s="106"/>
    </row>
    <row r="521" ht="12.75">
      <c r="E521" s="106"/>
    </row>
    <row r="522" ht="12.75">
      <c r="E522" s="106"/>
    </row>
    <row r="523" ht="12.75">
      <c r="E523" s="106"/>
    </row>
    <row r="524" ht="12.75">
      <c r="E524" s="106"/>
    </row>
    <row r="525" ht="12.75">
      <c r="E525" s="106"/>
    </row>
    <row r="526" ht="12.75">
      <c r="E526" s="106"/>
    </row>
    <row r="527" ht="12.75">
      <c r="E527" s="106"/>
    </row>
    <row r="528" ht="12.75">
      <c r="E528" s="106"/>
    </row>
    <row r="529" ht="12.75">
      <c r="E529" s="106"/>
    </row>
    <row r="530" ht="12.75">
      <c r="E530" s="106"/>
    </row>
    <row r="531" ht="12.75">
      <c r="E531" s="106"/>
    </row>
    <row r="532" ht="12.75">
      <c r="E532" s="106"/>
    </row>
    <row r="533" ht="12.75">
      <c r="E533" s="106"/>
    </row>
    <row r="534" ht="12.75">
      <c r="E534" s="106"/>
    </row>
    <row r="535" ht="12.75">
      <c r="E535" s="106"/>
    </row>
    <row r="536" ht="12.75">
      <c r="E536" s="106"/>
    </row>
    <row r="537" ht="12.75">
      <c r="E537" s="106"/>
    </row>
    <row r="538" ht="12.75">
      <c r="E538" s="106"/>
    </row>
    <row r="539" ht="12.75">
      <c r="E539" s="106"/>
    </row>
    <row r="540" ht="12.75">
      <c r="E540" s="106"/>
    </row>
    <row r="541" ht="12.75">
      <c r="E541" s="106"/>
    </row>
    <row r="542" ht="12.75">
      <c r="E542" s="106"/>
    </row>
    <row r="543" ht="12.75">
      <c r="E543" s="106"/>
    </row>
    <row r="544" ht="12.75">
      <c r="E544" s="106"/>
    </row>
    <row r="545" ht="12.75">
      <c r="E545" s="106"/>
    </row>
    <row r="546" ht="12.75">
      <c r="E546" s="106"/>
    </row>
    <row r="547" ht="12.75">
      <c r="E547" s="106"/>
    </row>
    <row r="548" ht="12.75">
      <c r="E548" s="106"/>
    </row>
    <row r="549" ht="12.75">
      <c r="E549" s="106"/>
    </row>
    <row r="550" ht="12.75">
      <c r="E550" s="106"/>
    </row>
    <row r="551" ht="12.75">
      <c r="E551" s="106"/>
    </row>
    <row r="552" ht="12.75">
      <c r="E552" s="106"/>
    </row>
    <row r="553" ht="12.75">
      <c r="E553" s="106"/>
    </row>
    <row r="554" ht="12.75">
      <c r="E554" s="106"/>
    </row>
    <row r="555" ht="12.75">
      <c r="E555" s="106"/>
    </row>
    <row r="556" ht="12.75">
      <c r="E556" s="106"/>
    </row>
    <row r="557" ht="12.75">
      <c r="E557" s="106"/>
    </row>
    <row r="558" ht="12.75">
      <c r="E558" s="106"/>
    </row>
    <row r="559" ht="12.75">
      <c r="E559" s="106"/>
    </row>
    <row r="560" ht="12.75">
      <c r="E560" s="106"/>
    </row>
    <row r="561" ht="12.75">
      <c r="E561" s="106"/>
    </row>
    <row r="562" ht="12.75">
      <c r="E562" s="106"/>
    </row>
    <row r="563" ht="12.75">
      <c r="E563" s="106"/>
    </row>
    <row r="564" ht="12.75">
      <c r="E564" s="106"/>
    </row>
    <row r="565" ht="12.75">
      <c r="E565" s="106"/>
    </row>
    <row r="566" ht="12.75">
      <c r="E566" s="106"/>
    </row>
    <row r="567" ht="12.75">
      <c r="E567" s="106"/>
    </row>
    <row r="568" ht="12.75">
      <c r="E568" s="106"/>
    </row>
    <row r="569" ht="12.75">
      <c r="E569" s="106"/>
    </row>
    <row r="570" ht="12.75">
      <c r="E570" s="106"/>
    </row>
    <row r="571" ht="12.75">
      <c r="E571" s="106"/>
    </row>
    <row r="572" ht="12.75">
      <c r="E572" s="106"/>
    </row>
    <row r="573" ht="12.75">
      <c r="E573" s="106"/>
    </row>
    <row r="574" ht="12.75">
      <c r="E574" s="106"/>
    </row>
    <row r="575" ht="12.75">
      <c r="E575" s="106"/>
    </row>
    <row r="576" ht="12.75">
      <c r="E576" s="106"/>
    </row>
    <row r="577" ht="12.75">
      <c r="E577" s="106"/>
    </row>
    <row r="578" ht="12.75">
      <c r="E578" s="106"/>
    </row>
    <row r="579" ht="12.75">
      <c r="E579" s="106"/>
    </row>
    <row r="580" ht="12.75">
      <c r="E580" s="106"/>
    </row>
    <row r="581" ht="12.75">
      <c r="E581" s="106"/>
    </row>
    <row r="582" ht="12.75">
      <c r="E582" s="106"/>
    </row>
    <row r="583" ht="12.75">
      <c r="E583" s="106"/>
    </row>
    <row r="584" ht="12.75">
      <c r="E584" s="106"/>
    </row>
    <row r="585" ht="12.75">
      <c r="E585" s="106"/>
    </row>
    <row r="586" ht="12.75">
      <c r="E586" s="106"/>
    </row>
    <row r="587" ht="12.75">
      <c r="E587" s="106"/>
    </row>
    <row r="588" ht="12.75">
      <c r="E588" s="106"/>
    </row>
    <row r="589" ht="12.75">
      <c r="E589" s="106"/>
    </row>
    <row r="590" ht="12.75">
      <c r="E590" s="106"/>
    </row>
    <row r="591" ht="12.75">
      <c r="E591" s="106"/>
    </row>
    <row r="592" ht="12.75">
      <c r="E592" s="106"/>
    </row>
    <row r="593" ht="12.75">
      <c r="E593" s="106"/>
    </row>
    <row r="594" ht="12.75">
      <c r="E594" s="106"/>
    </row>
    <row r="595" ht="12.75">
      <c r="E595" s="106"/>
    </row>
    <row r="596" ht="12.75">
      <c r="E596" s="106"/>
    </row>
    <row r="597" ht="12.75">
      <c r="E597" s="106"/>
    </row>
    <row r="598" ht="12.75">
      <c r="E598" s="106"/>
    </row>
    <row r="599" ht="12.75">
      <c r="E599" s="106"/>
    </row>
    <row r="600" ht="12.75">
      <c r="E600" s="106"/>
    </row>
    <row r="601" ht="12.75">
      <c r="E601" s="106"/>
    </row>
    <row r="602" ht="12.75">
      <c r="E602" s="106"/>
    </row>
    <row r="603" ht="12.75">
      <c r="E603" s="106"/>
    </row>
    <row r="604" ht="12.75">
      <c r="E604" s="106"/>
    </row>
    <row r="605" ht="12.75">
      <c r="E605" s="106"/>
    </row>
    <row r="606" ht="12.75">
      <c r="E606" s="106"/>
    </row>
    <row r="607" ht="12.75">
      <c r="E607" s="106"/>
    </row>
    <row r="608" ht="12.75">
      <c r="E608" s="106"/>
    </row>
    <row r="609" ht="12.75">
      <c r="E609" s="106"/>
    </row>
    <row r="610" ht="12.75">
      <c r="E610" s="106"/>
    </row>
    <row r="611" ht="12.75">
      <c r="E611" s="106"/>
    </row>
    <row r="612" ht="12.75">
      <c r="E612" s="106"/>
    </row>
    <row r="613" ht="12.75">
      <c r="E613" s="106"/>
    </row>
    <row r="614" ht="12.75">
      <c r="E614" s="106"/>
    </row>
    <row r="615" ht="12.75">
      <c r="E615" s="106"/>
    </row>
    <row r="616" ht="12.75">
      <c r="E616" s="106"/>
    </row>
    <row r="617" ht="12.75">
      <c r="E617" s="106"/>
    </row>
    <row r="618" ht="12.75">
      <c r="E618" s="106"/>
    </row>
    <row r="619" ht="12.75">
      <c r="E619" s="106"/>
    </row>
    <row r="620" ht="12.75">
      <c r="E620" s="106"/>
    </row>
    <row r="621" ht="12.75">
      <c r="E621" s="106"/>
    </row>
    <row r="622" ht="12.75">
      <c r="E622" s="106"/>
    </row>
    <row r="623" ht="12.75">
      <c r="E623" s="106"/>
    </row>
    <row r="624" ht="12.75">
      <c r="E624" s="106"/>
    </row>
    <row r="625" ht="12.75">
      <c r="E625" s="106"/>
    </row>
    <row r="626" ht="12.75">
      <c r="E626" s="106"/>
    </row>
    <row r="627" ht="12.75">
      <c r="E627" s="106"/>
    </row>
    <row r="628" ht="12.75">
      <c r="E628" s="106"/>
    </row>
    <row r="629" ht="12.75">
      <c r="E629" s="106"/>
    </row>
    <row r="630" ht="12.75">
      <c r="E630" s="106"/>
    </row>
    <row r="631" ht="12.75">
      <c r="E631" s="106"/>
    </row>
    <row r="632" ht="12.75">
      <c r="E632" s="106"/>
    </row>
    <row r="633" ht="12.75">
      <c r="E633" s="106"/>
    </row>
    <row r="634" ht="12.75">
      <c r="E634" s="106"/>
    </row>
    <row r="635" ht="12.75">
      <c r="E635" s="106"/>
    </row>
    <row r="636" ht="12.75">
      <c r="E636" s="106"/>
    </row>
    <row r="637" ht="12.75">
      <c r="E637" s="106"/>
    </row>
    <row r="638" ht="12.75">
      <c r="E638" s="106"/>
    </row>
    <row r="639" ht="12.75">
      <c r="E639" s="106"/>
    </row>
    <row r="640" ht="12.75">
      <c r="E640" s="106"/>
    </row>
    <row r="641" ht="12.75">
      <c r="E641" s="106"/>
    </row>
    <row r="642" ht="12.75">
      <c r="E642" s="106"/>
    </row>
    <row r="643" ht="12.75">
      <c r="E643" s="106"/>
    </row>
    <row r="644" ht="12.75">
      <c r="E644" s="106"/>
    </row>
    <row r="645" ht="12.75">
      <c r="E645" s="106"/>
    </row>
    <row r="646" ht="12.75">
      <c r="E646" s="106"/>
    </row>
    <row r="647" ht="12.75">
      <c r="E647" s="106"/>
    </row>
    <row r="648" ht="12.75">
      <c r="E648" s="106"/>
    </row>
    <row r="649" ht="12.75">
      <c r="E649" s="106"/>
    </row>
    <row r="650" ht="12.75">
      <c r="E650" s="106"/>
    </row>
    <row r="651" ht="12.75">
      <c r="E651" s="106"/>
    </row>
    <row r="652" ht="12.75">
      <c r="E652" s="106"/>
    </row>
    <row r="653" ht="12.75">
      <c r="E653" s="106"/>
    </row>
    <row r="654" ht="12.75">
      <c r="E654" s="106"/>
    </row>
    <row r="655" ht="12.75">
      <c r="E655" s="106"/>
    </row>
    <row r="656" ht="12.75">
      <c r="E656" s="106"/>
    </row>
    <row r="657" ht="12.75">
      <c r="E657" s="106"/>
    </row>
    <row r="658" ht="12.75">
      <c r="E658" s="106"/>
    </row>
    <row r="659" ht="12.75">
      <c r="E659" s="106"/>
    </row>
    <row r="660" ht="12.75">
      <c r="E660" s="106"/>
    </row>
    <row r="661" ht="12.75">
      <c r="E661" s="106"/>
    </row>
    <row r="662" ht="12.75">
      <c r="E662" s="106"/>
    </row>
    <row r="663" ht="12.75">
      <c r="E663" s="106"/>
    </row>
    <row r="664" ht="12.75">
      <c r="E664" s="106"/>
    </row>
    <row r="665" ht="12.75">
      <c r="E665" s="106"/>
    </row>
    <row r="666" ht="12.75">
      <c r="E666" s="106"/>
    </row>
    <row r="667" ht="12.75">
      <c r="E667" s="106"/>
    </row>
    <row r="668" ht="12.75">
      <c r="E668" s="106"/>
    </row>
    <row r="669" ht="12.75">
      <c r="E669" s="106"/>
    </row>
    <row r="670" ht="12.75">
      <c r="E670" s="106"/>
    </row>
    <row r="671" ht="12.75">
      <c r="E671" s="106"/>
    </row>
    <row r="672" ht="12.75">
      <c r="E672" s="106"/>
    </row>
    <row r="673" ht="12.75">
      <c r="E673" s="106"/>
    </row>
    <row r="674" ht="12.75">
      <c r="E674" s="106"/>
    </row>
    <row r="675" ht="12.75">
      <c r="E675" s="106"/>
    </row>
    <row r="676" ht="12.75">
      <c r="E676" s="106"/>
    </row>
    <row r="677" ht="12.75">
      <c r="E677" s="106"/>
    </row>
    <row r="678" ht="12.75">
      <c r="E678" s="106"/>
    </row>
    <row r="679" ht="12.75">
      <c r="E679" s="106"/>
    </row>
    <row r="680" ht="12.75">
      <c r="E680" s="106"/>
    </row>
    <row r="681" ht="12.75">
      <c r="E681" s="106"/>
    </row>
  </sheetData>
  <sheetProtection/>
  <mergeCells count="1">
    <mergeCell ref="A1:H1"/>
  </mergeCells>
  <printOptions/>
  <pageMargins left="0.75" right="0.5" top="1" bottom="1" header="0.5" footer="0.5"/>
  <pageSetup fitToHeight="5" fitToWidth="1" horizontalDpi="600" verticalDpi="600" orientation="portrait" scale="86" r:id="rId1"/>
  <rowBreaks count="1" manualBreakCount="1">
    <brk id="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27">
      <selection activeCell="E59" sqref="E59"/>
    </sheetView>
  </sheetViews>
  <sheetFormatPr defaultColWidth="9.140625" defaultRowHeight="12.75"/>
  <cols>
    <col min="1" max="1" width="8.00390625" style="17" bestFit="1" customWidth="1"/>
    <col min="2" max="2" width="43.7109375" style="17" customWidth="1"/>
    <col min="3" max="3" width="15.140625" style="65" bestFit="1" customWidth="1"/>
    <col min="4" max="4" width="10.28125" style="65" bestFit="1" customWidth="1"/>
    <col min="5" max="5" width="8.57421875" style="65" bestFit="1" customWidth="1"/>
    <col min="6" max="16384" width="9.140625" style="17" customWidth="1"/>
  </cols>
  <sheetData>
    <row r="1" spans="1:5" ht="12.75" customHeight="1">
      <c r="A1" s="115" t="s">
        <v>51</v>
      </c>
      <c r="B1" s="115"/>
      <c r="C1" s="115"/>
      <c r="D1" s="115"/>
      <c r="E1" s="115"/>
    </row>
    <row r="2" spans="1:5" ht="12.75" customHeight="1">
      <c r="A2" s="115" t="s">
        <v>135</v>
      </c>
      <c r="B2" s="115"/>
      <c r="C2" s="115"/>
      <c r="D2" s="115"/>
      <c r="E2" s="115"/>
    </row>
    <row r="3" spans="1:5" ht="12.75" customHeight="1">
      <c r="A3" s="3"/>
      <c r="B3" s="116" t="s">
        <v>430</v>
      </c>
      <c r="C3" s="116"/>
      <c r="D3" s="116"/>
      <c r="E3" s="116"/>
    </row>
    <row r="4" spans="1:5" ht="25.5">
      <c r="A4" s="5" t="s">
        <v>52</v>
      </c>
      <c r="B4" s="2" t="s">
        <v>0</v>
      </c>
      <c r="C4" s="26" t="s">
        <v>165</v>
      </c>
      <c r="D4" s="26" t="s">
        <v>154</v>
      </c>
      <c r="E4" s="26" t="s">
        <v>47</v>
      </c>
    </row>
    <row r="5" spans="1:5" ht="12.75">
      <c r="A5" s="18" t="s">
        <v>60</v>
      </c>
      <c r="B5" s="1" t="s">
        <v>46</v>
      </c>
      <c r="C5" s="27">
        <v>8</v>
      </c>
      <c r="D5" s="27">
        <v>15</v>
      </c>
      <c r="E5" s="29">
        <f>SUM(C5:D5)</f>
        <v>23</v>
      </c>
    </row>
    <row r="6" spans="1:5" ht="12.75">
      <c r="A6" s="18" t="s">
        <v>60</v>
      </c>
      <c r="B6" s="1" t="s">
        <v>4</v>
      </c>
      <c r="C6" s="27">
        <v>8</v>
      </c>
      <c r="D6" s="27">
        <v>22</v>
      </c>
      <c r="E6" s="29">
        <f aca="true" t="shared" si="0" ref="E6:E34">SUM(C6:D6)</f>
        <v>30</v>
      </c>
    </row>
    <row r="7" spans="1:5" ht="12.75">
      <c r="A7" s="18" t="s">
        <v>60</v>
      </c>
      <c r="B7" s="1" t="s">
        <v>5</v>
      </c>
      <c r="C7" s="27">
        <v>36</v>
      </c>
      <c r="D7" s="27">
        <v>33</v>
      </c>
      <c r="E7" s="29">
        <f t="shared" si="0"/>
        <v>69</v>
      </c>
    </row>
    <row r="8" spans="1:5" ht="12.75">
      <c r="A8" s="18" t="s">
        <v>60</v>
      </c>
      <c r="B8" s="1" t="s">
        <v>234</v>
      </c>
      <c r="C8" s="27">
        <v>13</v>
      </c>
      <c r="D8" s="27">
        <v>2</v>
      </c>
      <c r="E8" s="29">
        <f t="shared" si="0"/>
        <v>15</v>
      </c>
    </row>
    <row r="9" spans="1:5" ht="12.75">
      <c r="A9" s="18" t="s">
        <v>60</v>
      </c>
      <c r="B9" s="1" t="s">
        <v>6</v>
      </c>
      <c r="C9" s="27">
        <v>11</v>
      </c>
      <c r="D9" s="27">
        <v>20</v>
      </c>
      <c r="E9" s="29">
        <f t="shared" si="0"/>
        <v>31</v>
      </c>
    </row>
    <row r="10" spans="1:5" ht="12.75">
      <c r="A10" s="18" t="s">
        <v>60</v>
      </c>
      <c r="B10" s="1" t="s">
        <v>8</v>
      </c>
      <c r="C10" s="27">
        <v>2</v>
      </c>
      <c r="D10" s="27">
        <v>2</v>
      </c>
      <c r="E10" s="29">
        <f t="shared" si="0"/>
        <v>4</v>
      </c>
    </row>
    <row r="11" spans="1:5" ht="12.75">
      <c r="A11" s="18" t="s">
        <v>60</v>
      </c>
      <c r="B11" s="1" t="s">
        <v>273</v>
      </c>
      <c r="C11" s="27">
        <v>2</v>
      </c>
      <c r="D11" s="27">
        <v>5</v>
      </c>
      <c r="E11" s="29">
        <f t="shared" si="0"/>
        <v>7</v>
      </c>
    </row>
    <row r="12" spans="1:5" ht="12.75">
      <c r="A12" s="18" t="s">
        <v>60</v>
      </c>
      <c r="B12" s="1" t="s">
        <v>10</v>
      </c>
      <c r="C12" s="27">
        <v>96</v>
      </c>
      <c r="D12" s="27">
        <v>33</v>
      </c>
      <c r="E12" s="29">
        <f t="shared" si="0"/>
        <v>129</v>
      </c>
    </row>
    <row r="13" spans="1:5" ht="12.75">
      <c r="A13" s="18" t="s">
        <v>60</v>
      </c>
      <c r="B13" s="1" t="s">
        <v>55</v>
      </c>
      <c r="C13" s="27">
        <v>1</v>
      </c>
      <c r="D13" s="27">
        <v>0</v>
      </c>
      <c r="E13" s="29">
        <f t="shared" si="0"/>
        <v>1</v>
      </c>
    </row>
    <row r="14" spans="1:5" ht="12.75">
      <c r="A14" s="18" t="s">
        <v>60</v>
      </c>
      <c r="B14" s="1" t="s">
        <v>406</v>
      </c>
      <c r="C14" s="27">
        <v>2</v>
      </c>
      <c r="D14" s="27">
        <v>0</v>
      </c>
      <c r="E14" s="29">
        <f t="shared" si="0"/>
        <v>2</v>
      </c>
    </row>
    <row r="15" spans="1:5" ht="12.75">
      <c r="A15" s="18" t="s">
        <v>60</v>
      </c>
      <c r="B15" s="1" t="s">
        <v>54</v>
      </c>
      <c r="C15" s="27">
        <v>198</v>
      </c>
      <c r="D15" s="27">
        <v>99</v>
      </c>
      <c r="E15" s="29">
        <f t="shared" si="0"/>
        <v>297</v>
      </c>
    </row>
    <row r="16" spans="1:5" ht="12.75">
      <c r="A16" s="18" t="s">
        <v>60</v>
      </c>
      <c r="B16" s="1" t="s">
        <v>126</v>
      </c>
      <c r="C16" s="27">
        <v>21</v>
      </c>
      <c r="D16" s="27">
        <v>13</v>
      </c>
      <c r="E16" s="29">
        <f t="shared" si="0"/>
        <v>34</v>
      </c>
    </row>
    <row r="17" spans="1:5" ht="12.75">
      <c r="A17" s="18" t="s">
        <v>60</v>
      </c>
      <c r="B17" s="1" t="s">
        <v>20</v>
      </c>
      <c r="C17" s="27">
        <v>11</v>
      </c>
      <c r="D17" s="27">
        <v>22</v>
      </c>
      <c r="E17" s="29">
        <f>SUM(C17:D17)</f>
        <v>33</v>
      </c>
    </row>
    <row r="18" spans="1:5" ht="12.75">
      <c r="A18" s="18" t="s">
        <v>60</v>
      </c>
      <c r="B18" s="1" t="s">
        <v>211</v>
      </c>
      <c r="C18" s="27">
        <v>14</v>
      </c>
      <c r="D18" s="27">
        <v>20</v>
      </c>
      <c r="E18" s="29">
        <f>SUM(C18:D18)</f>
        <v>34</v>
      </c>
    </row>
    <row r="19" spans="1:5" ht="12.75">
      <c r="A19" s="18" t="s">
        <v>60</v>
      </c>
      <c r="B19" s="1" t="s">
        <v>222</v>
      </c>
      <c r="C19" s="27">
        <v>8</v>
      </c>
      <c r="D19" s="27">
        <v>1</v>
      </c>
      <c r="E19" s="29">
        <f>SUM(C19:D19)</f>
        <v>9</v>
      </c>
    </row>
    <row r="20" spans="1:5" ht="12.75">
      <c r="A20" s="18" t="s">
        <v>60</v>
      </c>
      <c r="B20" s="1" t="s">
        <v>29</v>
      </c>
      <c r="C20" s="27">
        <v>2</v>
      </c>
      <c r="D20" s="27">
        <v>1</v>
      </c>
      <c r="E20" s="29">
        <f t="shared" si="0"/>
        <v>3</v>
      </c>
    </row>
    <row r="21" spans="1:5" ht="12.75">
      <c r="A21" s="18" t="s">
        <v>60</v>
      </c>
      <c r="B21" s="1" t="s">
        <v>216</v>
      </c>
      <c r="C21" s="27">
        <v>2</v>
      </c>
      <c r="D21" s="27">
        <v>0</v>
      </c>
      <c r="E21" s="29">
        <f t="shared" si="0"/>
        <v>2</v>
      </c>
    </row>
    <row r="22" spans="1:5" ht="12.75">
      <c r="A22" s="18" t="s">
        <v>60</v>
      </c>
      <c r="B22" s="1" t="s">
        <v>195</v>
      </c>
      <c r="C22" s="27">
        <v>69</v>
      </c>
      <c r="D22" s="27">
        <v>46</v>
      </c>
      <c r="E22" s="29">
        <f t="shared" si="0"/>
        <v>115</v>
      </c>
    </row>
    <row r="23" spans="1:5" ht="12.75">
      <c r="A23" s="18" t="s">
        <v>60</v>
      </c>
      <c r="B23" s="1" t="s">
        <v>32</v>
      </c>
      <c r="C23" s="27">
        <v>29</v>
      </c>
      <c r="D23" s="27">
        <v>17</v>
      </c>
      <c r="E23" s="29">
        <f t="shared" si="0"/>
        <v>46</v>
      </c>
    </row>
    <row r="24" spans="1:5" ht="12.75">
      <c r="A24" s="18" t="s">
        <v>60</v>
      </c>
      <c r="B24" s="1" t="s">
        <v>133</v>
      </c>
      <c r="C24" s="27">
        <v>14</v>
      </c>
      <c r="D24" s="27">
        <v>3</v>
      </c>
      <c r="E24" s="29">
        <f t="shared" si="0"/>
        <v>17</v>
      </c>
    </row>
    <row r="25" spans="1:5" ht="12.75">
      <c r="A25" s="18" t="s">
        <v>60</v>
      </c>
      <c r="B25" s="1" t="s">
        <v>268</v>
      </c>
      <c r="C25" s="27">
        <v>7</v>
      </c>
      <c r="D25" s="27">
        <v>3</v>
      </c>
      <c r="E25" s="29">
        <f>SUM(C25:D25)</f>
        <v>10</v>
      </c>
    </row>
    <row r="26" spans="1:5" ht="12.75">
      <c r="A26" s="18" t="s">
        <v>210</v>
      </c>
      <c r="B26" s="1" t="s">
        <v>411</v>
      </c>
      <c r="C26" s="27">
        <v>3</v>
      </c>
      <c r="D26" s="27">
        <v>3</v>
      </c>
      <c r="E26" s="29">
        <f>SUM(C26:D26)</f>
        <v>6</v>
      </c>
    </row>
    <row r="27" spans="1:5" ht="12.75">
      <c r="A27" s="18" t="s">
        <v>60</v>
      </c>
      <c r="B27" s="1" t="s">
        <v>33</v>
      </c>
      <c r="C27" s="27">
        <v>83</v>
      </c>
      <c r="D27" s="27">
        <v>25</v>
      </c>
      <c r="E27" s="29">
        <f t="shared" si="0"/>
        <v>108</v>
      </c>
    </row>
    <row r="28" spans="1:5" ht="12.75">
      <c r="A28" s="18" t="s">
        <v>60</v>
      </c>
      <c r="B28" s="1" t="s">
        <v>420</v>
      </c>
      <c r="C28" s="27">
        <v>6</v>
      </c>
      <c r="D28" s="27">
        <v>1</v>
      </c>
      <c r="E28" s="29">
        <f t="shared" si="0"/>
        <v>7</v>
      </c>
    </row>
    <row r="29" spans="1:5" ht="12.75">
      <c r="A29" s="18" t="s">
        <v>60</v>
      </c>
      <c r="B29" s="1" t="s">
        <v>131</v>
      </c>
      <c r="C29" s="27">
        <v>50</v>
      </c>
      <c r="D29" s="27">
        <v>14</v>
      </c>
      <c r="E29" s="29">
        <f t="shared" si="0"/>
        <v>64</v>
      </c>
    </row>
    <row r="30" spans="1:5" ht="12.75">
      <c r="A30" s="18" t="s">
        <v>60</v>
      </c>
      <c r="B30" s="1" t="s">
        <v>158</v>
      </c>
      <c r="C30" s="27">
        <v>0</v>
      </c>
      <c r="D30" s="27">
        <v>0</v>
      </c>
      <c r="E30" s="29">
        <f t="shared" si="0"/>
        <v>0</v>
      </c>
    </row>
    <row r="31" spans="1:5" ht="12.75">
      <c r="A31" s="18" t="s">
        <v>60</v>
      </c>
      <c r="B31" s="1" t="s">
        <v>196</v>
      </c>
      <c r="C31" s="27">
        <v>5</v>
      </c>
      <c r="D31" s="27">
        <v>24</v>
      </c>
      <c r="E31" s="29">
        <f>SUM(C31:D31)</f>
        <v>29</v>
      </c>
    </row>
    <row r="32" spans="1:5" ht="12.75">
      <c r="A32" s="18" t="s">
        <v>60</v>
      </c>
      <c r="B32" s="1" t="s">
        <v>319</v>
      </c>
      <c r="C32" s="27">
        <v>16</v>
      </c>
      <c r="D32" s="27">
        <v>28</v>
      </c>
      <c r="E32" s="29">
        <f t="shared" si="0"/>
        <v>44</v>
      </c>
    </row>
    <row r="33" spans="1:7" ht="12.75">
      <c r="A33" s="18" t="s">
        <v>60</v>
      </c>
      <c r="B33" s="1" t="s">
        <v>57</v>
      </c>
      <c r="C33" s="27">
        <v>13</v>
      </c>
      <c r="D33" s="27">
        <v>11</v>
      </c>
      <c r="E33" s="29">
        <f t="shared" si="0"/>
        <v>24</v>
      </c>
      <c r="G33" s="61"/>
    </row>
    <row r="34" spans="1:5" ht="12.75">
      <c r="A34" s="18" t="s">
        <v>60</v>
      </c>
      <c r="B34" s="1" t="s">
        <v>421</v>
      </c>
      <c r="C34" s="27">
        <v>26</v>
      </c>
      <c r="D34" s="27">
        <v>96</v>
      </c>
      <c r="E34" s="29">
        <f t="shared" si="0"/>
        <v>122</v>
      </c>
    </row>
    <row r="35" spans="1:5" ht="12.75">
      <c r="A35" s="18"/>
      <c r="B35" s="6" t="s">
        <v>67</v>
      </c>
      <c r="C35" s="28">
        <f>SUM(C5:C34)</f>
        <v>756</v>
      </c>
      <c r="D35" s="28">
        <f>SUM(D5:D34)</f>
        <v>559</v>
      </c>
      <c r="E35" s="28">
        <f>SUM(E5:E34)</f>
        <v>1315</v>
      </c>
    </row>
    <row r="36" spans="1:5" ht="12.75">
      <c r="A36" s="18"/>
      <c r="B36" s="6"/>
      <c r="C36" s="28"/>
      <c r="D36" s="28"/>
      <c r="E36" s="28"/>
    </row>
    <row r="37" spans="1:5" ht="12.75">
      <c r="A37" s="18" t="s">
        <v>392</v>
      </c>
      <c r="B37" s="1" t="s">
        <v>174</v>
      </c>
      <c r="C37" s="27">
        <v>39</v>
      </c>
      <c r="D37" s="27">
        <v>83</v>
      </c>
      <c r="E37" s="29">
        <f>SUM(C37:D37)</f>
        <v>122</v>
      </c>
    </row>
    <row r="38" spans="1:5" ht="12.75">
      <c r="A38" s="18" t="s">
        <v>392</v>
      </c>
      <c r="B38" s="1" t="s">
        <v>256</v>
      </c>
      <c r="C38" s="27">
        <v>8</v>
      </c>
      <c r="D38" s="27">
        <v>29</v>
      </c>
      <c r="E38" s="29">
        <f aca="true" t="shared" si="1" ref="E38:E50">SUM(C38:D38)</f>
        <v>37</v>
      </c>
    </row>
    <row r="39" spans="1:5" ht="12.75">
      <c r="A39" s="18" t="s">
        <v>392</v>
      </c>
      <c r="B39" s="1" t="s">
        <v>431</v>
      </c>
      <c r="C39" s="27">
        <v>4</v>
      </c>
      <c r="D39" s="27">
        <v>0</v>
      </c>
      <c r="E39" s="29">
        <f>SUM(C39:D39)</f>
        <v>4</v>
      </c>
    </row>
    <row r="40" spans="1:5" ht="12.75">
      <c r="A40" s="18" t="s">
        <v>392</v>
      </c>
      <c r="B40" s="1" t="s">
        <v>242</v>
      </c>
      <c r="C40" s="27">
        <v>93</v>
      </c>
      <c r="D40" s="27">
        <v>13</v>
      </c>
      <c r="E40" s="29">
        <f t="shared" si="1"/>
        <v>106</v>
      </c>
    </row>
    <row r="41" spans="1:5" ht="12.75">
      <c r="A41" s="18" t="s">
        <v>392</v>
      </c>
      <c r="B41" s="1" t="s">
        <v>221</v>
      </c>
      <c r="C41" s="27">
        <v>5</v>
      </c>
      <c r="D41" s="27">
        <v>194</v>
      </c>
      <c r="E41" s="29">
        <f t="shared" si="1"/>
        <v>199</v>
      </c>
    </row>
    <row r="42" spans="1:5" ht="12.75">
      <c r="A42" s="18" t="s">
        <v>392</v>
      </c>
      <c r="B42" s="1" t="s">
        <v>206</v>
      </c>
      <c r="C42" s="27">
        <v>16</v>
      </c>
      <c r="D42" s="27">
        <v>11</v>
      </c>
      <c r="E42" s="29">
        <f t="shared" si="1"/>
        <v>27</v>
      </c>
    </row>
    <row r="43" spans="1:5" ht="12.75">
      <c r="A43" s="18" t="s">
        <v>392</v>
      </c>
      <c r="B43" s="1" t="s">
        <v>16</v>
      </c>
      <c r="C43" s="27">
        <v>95</v>
      </c>
      <c r="D43" s="27">
        <v>20</v>
      </c>
      <c r="E43" s="29">
        <f t="shared" si="1"/>
        <v>115</v>
      </c>
    </row>
    <row r="44" spans="1:5" ht="12.75">
      <c r="A44" s="18" t="s">
        <v>392</v>
      </c>
      <c r="B44" s="1" t="s">
        <v>318</v>
      </c>
      <c r="C44" s="27">
        <v>27</v>
      </c>
      <c r="D44" s="27">
        <v>16</v>
      </c>
      <c r="E44" s="29">
        <f t="shared" si="1"/>
        <v>43</v>
      </c>
    </row>
    <row r="45" spans="1:5" ht="12.75">
      <c r="A45" s="18" t="s">
        <v>392</v>
      </c>
      <c r="B45" s="1" t="s">
        <v>342</v>
      </c>
      <c r="C45" s="27">
        <v>0</v>
      </c>
      <c r="D45" s="27">
        <v>0</v>
      </c>
      <c r="E45" s="29">
        <f t="shared" si="1"/>
        <v>0</v>
      </c>
    </row>
    <row r="46" spans="1:5" ht="12.75">
      <c r="A46" s="18" t="s">
        <v>392</v>
      </c>
      <c r="B46" s="1" t="s">
        <v>271</v>
      </c>
      <c r="C46" s="27">
        <v>15</v>
      </c>
      <c r="D46" s="27">
        <v>2</v>
      </c>
      <c r="E46" s="29">
        <f t="shared" si="1"/>
        <v>17</v>
      </c>
    </row>
    <row r="47" spans="1:5" ht="12.75">
      <c r="A47" s="18" t="s">
        <v>392</v>
      </c>
      <c r="B47" s="1" t="s">
        <v>266</v>
      </c>
      <c r="C47" s="27">
        <v>50</v>
      </c>
      <c r="D47" s="27">
        <v>208</v>
      </c>
      <c r="E47" s="29">
        <f t="shared" si="1"/>
        <v>258</v>
      </c>
    </row>
    <row r="48" spans="1:5" ht="12.75">
      <c r="A48" s="18" t="s">
        <v>392</v>
      </c>
      <c r="B48" s="1" t="s">
        <v>422</v>
      </c>
      <c r="C48" s="27">
        <v>12</v>
      </c>
      <c r="D48" s="27">
        <v>19</v>
      </c>
      <c r="E48" s="29">
        <f t="shared" si="1"/>
        <v>31</v>
      </c>
    </row>
    <row r="49" spans="1:5" ht="12.75">
      <c r="A49" s="18" t="s">
        <v>392</v>
      </c>
      <c r="B49" s="1" t="s">
        <v>409</v>
      </c>
      <c r="C49" s="27">
        <v>26</v>
      </c>
      <c r="D49" s="27">
        <v>9</v>
      </c>
      <c r="E49" s="29">
        <f t="shared" si="1"/>
        <v>35</v>
      </c>
    </row>
    <row r="50" spans="1:5" ht="12.75">
      <c r="A50" s="18" t="s">
        <v>392</v>
      </c>
      <c r="B50" s="1" t="s">
        <v>173</v>
      </c>
      <c r="C50" s="27">
        <v>0</v>
      </c>
      <c r="D50" s="27">
        <v>0</v>
      </c>
      <c r="E50" s="29">
        <f t="shared" si="1"/>
        <v>0</v>
      </c>
    </row>
    <row r="51" spans="1:5" ht="12.75">
      <c r="A51" s="18" t="s">
        <v>392</v>
      </c>
      <c r="B51" s="6" t="s">
        <v>67</v>
      </c>
      <c r="C51" s="28">
        <f>SUM(C37:C50)</f>
        <v>390</v>
      </c>
      <c r="D51" s="28">
        <f>SUM(D37:D50)</f>
        <v>604</v>
      </c>
      <c r="E51" s="28">
        <f>SUM(C51:D51)</f>
        <v>994</v>
      </c>
    </row>
    <row r="52" spans="2:5" ht="12.75">
      <c r="B52" s="94"/>
      <c r="C52" s="95"/>
      <c r="D52" s="95"/>
      <c r="E52" s="95"/>
    </row>
    <row r="53" spans="1:5" ht="12.75">
      <c r="A53" s="67" t="s">
        <v>64</v>
      </c>
      <c r="B53" s="112" t="s">
        <v>423</v>
      </c>
      <c r="C53" s="109">
        <v>9</v>
      </c>
      <c r="D53" s="109">
        <v>34</v>
      </c>
      <c r="E53" s="110">
        <f>SUM(C53:D53)</f>
        <v>43</v>
      </c>
    </row>
    <row r="54" spans="1:5" ht="12.75">
      <c r="A54" s="18" t="s">
        <v>64</v>
      </c>
      <c r="B54" s="1" t="s">
        <v>172</v>
      </c>
      <c r="C54" s="27">
        <v>56</v>
      </c>
      <c r="D54" s="27">
        <v>52</v>
      </c>
      <c r="E54" s="29">
        <f>SUM(C54:D54)</f>
        <v>108</v>
      </c>
    </row>
    <row r="55" spans="1:5" ht="12.75">
      <c r="A55" s="18" t="s">
        <v>64</v>
      </c>
      <c r="B55" s="20" t="s">
        <v>28</v>
      </c>
      <c r="C55" s="34">
        <v>29</v>
      </c>
      <c r="D55" s="34">
        <v>12</v>
      </c>
      <c r="E55" s="26">
        <f>SUM(C55:D55)</f>
        <v>41</v>
      </c>
    </row>
    <row r="56" spans="1:5" ht="12.75">
      <c r="A56" s="18"/>
      <c r="B56" s="6" t="s">
        <v>67</v>
      </c>
      <c r="C56" s="28">
        <f>SUM(C53:C55)</f>
        <v>94</v>
      </c>
      <c r="D56" s="28">
        <f>SUM(D53:D55)</f>
        <v>98</v>
      </c>
      <c r="E56" s="28">
        <v>192</v>
      </c>
    </row>
    <row r="57" spans="1:5" ht="12.75">
      <c r="A57" s="18"/>
      <c r="B57" s="1"/>
      <c r="C57" s="27"/>
      <c r="D57" s="27"/>
      <c r="E57" s="27"/>
    </row>
    <row r="58" spans="1:5" ht="12.75">
      <c r="A58" s="18" t="s">
        <v>61</v>
      </c>
      <c r="B58" s="1" t="s">
        <v>387</v>
      </c>
      <c r="C58" s="27">
        <v>38</v>
      </c>
      <c r="D58" s="27">
        <v>4</v>
      </c>
      <c r="E58" s="29">
        <f>SUM(C58:D58)</f>
        <v>42</v>
      </c>
    </row>
    <row r="59" spans="1:5" ht="12.75">
      <c r="A59" s="18" t="s">
        <v>61</v>
      </c>
      <c r="B59" s="1" t="s">
        <v>124</v>
      </c>
      <c r="C59" s="27">
        <v>31</v>
      </c>
      <c r="D59" s="27">
        <v>51</v>
      </c>
      <c r="E59" s="29">
        <f aca="true" t="shared" si="2" ref="E59:E91">SUM(C59:D59)</f>
        <v>82</v>
      </c>
    </row>
    <row r="60" spans="1:5" ht="12.75">
      <c r="A60" s="18" t="s">
        <v>61</v>
      </c>
      <c r="B60" s="1" t="s">
        <v>414</v>
      </c>
      <c r="C60" s="27">
        <v>1</v>
      </c>
      <c r="D60" s="27">
        <v>3</v>
      </c>
      <c r="E60" s="29">
        <v>4</v>
      </c>
    </row>
    <row r="61" spans="1:5" ht="12.75">
      <c r="A61" s="18" t="s">
        <v>61</v>
      </c>
      <c r="B61" s="1" t="s">
        <v>2</v>
      </c>
      <c r="C61" s="27">
        <v>54</v>
      </c>
      <c r="D61" s="27">
        <v>42</v>
      </c>
      <c r="E61" s="29">
        <f t="shared" si="2"/>
        <v>96</v>
      </c>
    </row>
    <row r="62" spans="1:5" ht="12.75">
      <c r="A62" s="18" t="s">
        <v>61</v>
      </c>
      <c r="B62" s="1" t="s">
        <v>385</v>
      </c>
      <c r="C62" s="27">
        <v>8</v>
      </c>
      <c r="D62" s="27">
        <v>0</v>
      </c>
      <c r="E62" s="29">
        <f t="shared" si="2"/>
        <v>8</v>
      </c>
    </row>
    <row r="63" spans="1:5" ht="12.75">
      <c r="A63" s="18" t="s">
        <v>61</v>
      </c>
      <c r="B63" s="1" t="s">
        <v>424</v>
      </c>
      <c r="C63" s="27">
        <v>20</v>
      </c>
      <c r="D63" s="27">
        <v>23</v>
      </c>
      <c r="E63" s="29">
        <f t="shared" si="2"/>
        <v>43</v>
      </c>
    </row>
    <row r="64" spans="1:5" ht="12.75">
      <c r="A64" s="18" t="s">
        <v>61</v>
      </c>
      <c r="B64" s="1" t="s">
        <v>235</v>
      </c>
      <c r="C64" s="27">
        <v>10</v>
      </c>
      <c r="D64" s="27">
        <v>6</v>
      </c>
      <c r="E64" s="29">
        <f>SUM(C64:D64)</f>
        <v>16</v>
      </c>
    </row>
    <row r="65" spans="1:5" ht="12.75">
      <c r="A65" s="18" t="s">
        <v>61</v>
      </c>
      <c r="B65" s="1" t="s">
        <v>329</v>
      </c>
      <c r="C65" s="27">
        <v>38</v>
      </c>
      <c r="D65" s="27">
        <v>2</v>
      </c>
      <c r="E65" s="29">
        <f>SUM(C65:D65)</f>
        <v>40</v>
      </c>
    </row>
    <row r="66" spans="1:5" ht="12.75">
      <c r="A66" s="18" t="s">
        <v>61</v>
      </c>
      <c r="B66" s="1" t="s">
        <v>416</v>
      </c>
      <c r="C66" s="27">
        <v>0</v>
      </c>
      <c r="D66" s="27">
        <v>18</v>
      </c>
      <c r="E66" s="29">
        <f>SUM(C66:D66)</f>
        <v>18</v>
      </c>
    </row>
    <row r="67" spans="1:5" ht="12.75">
      <c r="A67" s="18" t="s">
        <v>61</v>
      </c>
      <c r="B67" s="1" t="s">
        <v>320</v>
      </c>
      <c r="C67" s="27">
        <v>41</v>
      </c>
      <c r="D67" s="27">
        <v>27</v>
      </c>
      <c r="E67" s="29">
        <f t="shared" si="2"/>
        <v>68</v>
      </c>
    </row>
    <row r="68" spans="1:5" ht="12.75">
      <c r="A68" s="18" t="s">
        <v>61</v>
      </c>
      <c r="B68" s="1" t="s">
        <v>279</v>
      </c>
      <c r="C68" s="27">
        <v>8</v>
      </c>
      <c r="D68" s="27">
        <v>3</v>
      </c>
      <c r="E68" s="29">
        <f t="shared" si="2"/>
        <v>11</v>
      </c>
    </row>
    <row r="69" spans="1:5" ht="12.75">
      <c r="A69" s="18" t="s">
        <v>61</v>
      </c>
      <c r="B69" s="1" t="s">
        <v>275</v>
      </c>
      <c r="C69" s="27">
        <v>6</v>
      </c>
      <c r="D69" s="27">
        <v>0</v>
      </c>
      <c r="E69" s="29">
        <f t="shared" si="2"/>
        <v>6</v>
      </c>
    </row>
    <row r="70" spans="1:5" ht="12.75">
      <c r="A70" s="18" t="s">
        <v>61</v>
      </c>
      <c r="B70" s="1" t="s">
        <v>123</v>
      </c>
      <c r="C70" s="27">
        <v>120</v>
      </c>
      <c r="D70" s="27">
        <v>38</v>
      </c>
      <c r="E70" s="29">
        <f t="shared" si="2"/>
        <v>158</v>
      </c>
    </row>
    <row r="71" spans="1:5" ht="12.75">
      <c r="A71" s="18" t="s">
        <v>61</v>
      </c>
      <c r="B71" s="1" t="s">
        <v>322</v>
      </c>
      <c r="C71" s="27">
        <v>5</v>
      </c>
      <c r="D71" s="27">
        <v>10</v>
      </c>
      <c r="E71" s="29">
        <f t="shared" si="2"/>
        <v>15</v>
      </c>
    </row>
    <row r="72" spans="1:5" ht="12.75">
      <c r="A72" s="18" t="s">
        <v>61</v>
      </c>
      <c r="B72" s="1" t="s">
        <v>269</v>
      </c>
      <c r="C72" s="27">
        <v>43</v>
      </c>
      <c r="D72" s="27">
        <v>68</v>
      </c>
      <c r="E72" s="29">
        <f t="shared" si="2"/>
        <v>111</v>
      </c>
    </row>
    <row r="73" spans="1:5" ht="12.75">
      <c r="A73" s="18" t="s">
        <v>61</v>
      </c>
      <c r="B73" s="1" t="s">
        <v>239</v>
      </c>
      <c r="C73" s="27">
        <v>20</v>
      </c>
      <c r="D73" s="27">
        <v>25</v>
      </c>
      <c r="E73" s="29">
        <f>SUM(C73:D73)</f>
        <v>45</v>
      </c>
    </row>
    <row r="74" spans="1:5" ht="12.75">
      <c r="A74" s="18" t="s">
        <v>61</v>
      </c>
      <c r="B74" s="1" t="s">
        <v>240</v>
      </c>
      <c r="C74" s="27">
        <v>45</v>
      </c>
      <c r="D74" s="27">
        <v>69</v>
      </c>
      <c r="E74" s="29">
        <f t="shared" si="2"/>
        <v>114</v>
      </c>
    </row>
    <row r="75" spans="1:5" ht="12.75">
      <c r="A75" s="18" t="s">
        <v>61</v>
      </c>
      <c r="B75" s="1" t="s">
        <v>241</v>
      </c>
      <c r="C75" s="27">
        <v>24</v>
      </c>
      <c r="D75" s="27">
        <v>62</v>
      </c>
      <c r="E75" s="29">
        <f t="shared" si="2"/>
        <v>86</v>
      </c>
    </row>
    <row r="76" spans="1:5" ht="12.75">
      <c r="A76" s="18" t="s">
        <v>61</v>
      </c>
      <c r="B76" s="1" t="s">
        <v>254</v>
      </c>
      <c r="C76" s="27">
        <v>21</v>
      </c>
      <c r="D76" s="27">
        <v>34</v>
      </c>
      <c r="E76" s="29">
        <f t="shared" si="2"/>
        <v>55</v>
      </c>
    </row>
    <row r="77" spans="1:5" ht="12.75">
      <c r="A77" s="18" t="s">
        <v>61</v>
      </c>
      <c r="B77" s="1" t="s">
        <v>53</v>
      </c>
      <c r="C77" s="27">
        <v>70</v>
      </c>
      <c r="D77" s="27">
        <v>118</v>
      </c>
      <c r="E77" s="29">
        <f t="shared" si="2"/>
        <v>188</v>
      </c>
    </row>
    <row r="78" spans="1:5" ht="12.75">
      <c r="A78" s="18" t="s">
        <v>61</v>
      </c>
      <c r="B78" s="1" t="s">
        <v>177</v>
      </c>
      <c r="C78" s="27">
        <v>36</v>
      </c>
      <c r="D78" s="27">
        <v>130</v>
      </c>
      <c r="E78" s="29">
        <f t="shared" si="2"/>
        <v>166</v>
      </c>
    </row>
    <row r="79" spans="1:5" ht="12.75">
      <c r="A79" s="18" t="s">
        <v>61</v>
      </c>
      <c r="B79" s="1" t="s">
        <v>298</v>
      </c>
      <c r="C79" s="27">
        <v>1</v>
      </c>
      <c r="D79" s="27">
        <v>0</v>
      </c>
      <c r="E79" s="29">
        <f t="shared" si="2"/>
        <v>1</v>
      </c>
    </row>
    <row r="80" spans="1:5" ht="12.75">
      <c r="A80" s="18" t="s">
        <v>61</v>
      </c>
      <c r="B80" s="1" t="s">
        <v>274</v>
      </c>
      <c r="C80" s="27">
        <v>6</v>
      </c>
      <c r="D80" s="27">
        <v>0</v>
      </c>
      <c r="E80" s="29">
        <f t="shared" si="2"/>
        <v>6</v>
      </c>
    </row>
    <row r="81" spans="1:5" ht="12.75">
      <c r="A81" s="18" t="s">
        <v>61</v>
      </c>
      <c r="B81" s="1" t="s">
        <v>125</v>
      </c>
      <c r="C81" s="27">
        <v>49</v>
      </c>
      <c r="D81" s="27">
        <v>27</v>
      </c>
      <c r="E81" s="29">
        <f t="shared" si="2"/>
        <v>76</v>
      </c>
    </row>
    <row r="82" spans="1:5" ht="12.75">
      <c r="A82" s="18" t="s">
        <v>61</v>
      </c>
      <c r="B82" s="1" t="s">
        <v>73</v>
      </c>
      <c r="C82" s="27">
        <v>56</v>
      </c>
      <c r="D82" s="27">
        <v>30</v>
      </c>
      <c r="E82" s="29">
        <f t="shared" si="2"/>
        <v>86</v>
      </c>
    </row>
    <row r="83" spans="1:5" ht="12.75">
      <c r="A83" s="18" t="s">
        <v>61</v>
      </c>
      <c r="B83" s="1" t="s">
        <v>249</v>
      </c>
      <c r="C83" s="27">
        <v>72</v>
      </c>
      <c r="D83" s="27">
        <v>19</v>
      </c>
      <c r="E83" s="29">
        <f t="shared" si="2"/>
        <v>91</v>
      </c>
    </row>
    <row r="84" spans="1:5" ht="12.75">
      <c r="A84" s="18" t="s">
        <v>61</v>
      </c>
      <c r="B84" s="1" t="s">
        <v>410</v>
      </c>
      <c r="C84" s="27">
        <v>4</v>
      </c>
      <c r="D84" s="27">
        <v>2</v>
      </c>
      <c r="E84" s="29">
        <f t="shared" si="2"/>
        <v>6</v>
      </c>
    </row>
    <row r="85" spans="1:5" ht="12.75">
      <c r="A85" s="18" t="s">
        <v>61</v>
      </c>
      <c r="B85" s="1" t="s">
        <v>146</v>
      </c>
      <c r="C85" s="27">
        <v>79</v>
      </c>
      <c r="D85" s="27">
        <v>22</v>
      </c>
      <c r="E85" s="29">
        <f t="shared" si="2"/>
        <v>101</v>
      </c>
    </row>
    <row r="86" spans="1:5" ht="12.75">
      <c r="A86" s="18" t="s">
        <v>61</v>
      </c>
      <c r="B86" s="1" t="s">
        <v>244</v>
      </c>
      <c r="C86" s="27">
        <v>20</v>
      </c>
      <c r="D86" s="27">
        <v>8</v>
      </c>
      <c r="E86" s="29">
        <f t="shared" si="2"/>
        <v>28</v>
      </c>
    </row>
    <row r="87" spans="1:5" ht="12.75">
      <c r="A87" s="18" t="s">
        <v>61</v>
      </c>
      <c r="B87" s="1" t="s">
        <v>394</v>
      </c>
      <c r="C87" s="27">
        <v>6</v>
      </c>
      <c r="D87" s="27">
        <v>1</v>
      </c>
      <c r="E87" s="29">
        <f t="shared" si="2"/>
        <v>7</v>
      </c>
    </row>
    <row r="88" spans="1:5" ht="12.75">
      <c r="A88" s="18" t="s">
        <v>61</v>
      </c>
      <c r="B88" s="1" t="s">
        <v>243</v>
      </c>
      <c r="C88" s="27">
        <v>4</v>
      </c>
      <c r="D88" s="27">
        <v>3</v>
      </c>
      <c r="E88" s="29">
        <f t="shared" si="2"/>
        <v>7</v>
      </c>
    </row>
    <row r="89" spans="1:5" ht="12.75">
      <c r="A89" s="18" t="s">
        <v>61</v>
      </c>
      <c r="B89" s="1" t="s">
        <v>132</v>
      </c>
      <c r="C89" s="27">
        <v>42</v>
      </c>
      <c r="D89" s="27">
        <v>29</v>
      </c>
      <c r="E89" s="29">
        <f t="shared" si="2"/>
        <v>71</v>
      </c>
    </row>
    <row r="90" spans="1:5" ht="12.75">
      <c r="A90" s="18" t="s">
        <v>61</v>
      </c>
      <c r="B90" s="1" t="s">
        <v>425</v>
      </c>
      <c r="C90" s="27">
        <v>1</v>
      </c>
      <c r="D90" s="27">
        <v>0</v>
      </c>
      <c r="E90" s="29">
        <f t="shared" si="2"/>
        <v>1</v>
      </c>
    </row>
    <row r="91" spans="1:5" ht="12.75">
      <c r="A91" s="18" t="s">
        <v>61</v>
      </c>
      <c r="B91" s="1" t="s">
        <v>301</v>
      </c>
      <c r="C91" s="27">
        <v>7</v>
      </c>
      <c r="D91" s="27">
        <v>6</v>
      </c>
      <c r="E91" s="29">
        <f t="shared" si="2"/>
        <v>13</v>
      </c>
    </row>
    <row r="92" spans="1:5" ht="12.75">
      <c r="A92" s="18"/>
      <c r="B92" s="6" t="s">
        <v>67</v>
      </c>
      <c r="C92" s="28">
        <f>SUM(C58:C91)</f>
        <v>986</v>
      </c>
      <c r="D92" s="28">
        <f>SUM(D58:D91)</f>
        <v>880</v>
      </c>
      <c r="E92" s="28">
        <f>SUM(E58:E91)</f>
        <v>1866</v>
      </c>
    </row>
    <row r="93" spans="1:5" ht="12.75">
      <c r="A93" s="62"/>
      <c r="B93" s="45"/>
      <c r="C93" s="35"/>
      <c r="D93" s="35"/>
      <c r="E93" s="35"/>
    </row>
    <row r="94" spans="1:5" ht="12.75">
      <c r="A94" s="18" t="s">
        <v>62</v>
      </c>
      <c r="B94" s="20" t="s">
        <v>248</v>
      </c>
      <c r="C94" s="34">
        <v>1</v>
      </c>
      <c r="D94" s="34">
        <v>0</v>
      </c>
      <c r="E94" s="26">
        <f>SUM(C94:D94)</f>
        <v>1</v>
      </c>
    </row>
    <row r="95" spans="1:5" ht="12.75">
      <c r="A95" s="62" t="s">
        <v>62</v>
      </c>
      <c r="B95" s="20" t="s">
        <v>121</v>
      </c>
      <c r="C95" s="34">
        <v>3</v>
      </c>
      <c r="D95" s="34">
        <v>1</v>
      </c>
      <c r="E95" s="26">
        <f aca="true" t="shared" si="3" ref="E95:E107">SUM(C95:D95)</f>
        <v>4</v>
      </c>
    </row>
    <row r="96" spans="1:5" s="66" customFormat="1" ht="12.75">
      <c r="A96" s="64" t="s">
        <v>62</v>
      </c>
      <c r="B96" s="64" t="s">
        <v>314</v>
      </c>
      <c r="C96" s="24">
        <v>12</v>
      </c>
      <c r="D96" s="24">
        <v>7</v>
      </c>
      <c r="E96" s="22">
        <f>SUM(C96:D96)</f>
        <v>19</v>
      </c>
    </row>
    <row r="97" spans="1:5" ht="12.75">
      <c r="A97" s="63" t="s">
        <v>62</v>
      </c>
      <c r="B97" s="1" t="s">
        <v>27</v>
      </c>
      <c r="C97" s="27">
        <v>12</v>
      </c>
      <c r="D97" s="27">
        <v>12</v>
      </c>
      <c r="E97" s="29">
        <f t="shared" si="3"/>
        <v>24</v>
      </c>
    </row>
    <row r="98" spans="1:5" ht="12.75">
      <c r="A98" s="18" t="s">
        <v>62</v>
      </c>
      <c r="B98" s="1" t="s">
        <v>127</v>
      </c>
      <c r="C98" s="27">
        <v>4</v>
      </c>
      <c r="D98" s="27">
        <v>16</v>
      </c>
      <c r="E98" s="29">
        <f t="shared" si="3"/>
        <v>20</v>
      </c>
    </row>
    <row r="99" spans="1:5" ht="12.75">
      <c r="A99" s="18" t="s">
        <v>62</v>
      </c>
      <c r="B99" s="1" t="s">
        <v>305</v>
      </c>
      <c r="C99" s="27">
        <v>0</v>
      </c>
      <c r="D99" s="27">
        <v>0</v>
      </c>
      <c r="E99" s="29">
        <f t="shared" si="3"/>
        <v>0</v>
      </c>
    </row>
    <row r="100" spans="1:5" ht="12.75">
      <c r="A100" s="18" t="s">
        <v>62</v>
      </c>
      <c r="B100" s="1" t="s">
        <v>217</v>
      </c>
      <c r="C100" s="27">
        <v>21</v>
      </c>
      <c r="D100" s="27">
        <v>21</v>
      </c>
      <c r="E100" s="29">
        <f t="shared" si="3"/>
        <v>42</v>
      </c>
    </row>
    <row r="101" spans="1:5" ht="12.75">
      <c r="A101" s="18" t="s">
        <v>62</v>
      </c>
      <c r="B101" s="1" t="s">
        <v>166</v>
      </c>
      <c r="C101" s="27">
        <v>1</v>
      </c>
      <c r="D101" s="27">
        <v>0</v>
      </c>
      <c r="E101" s="29">
        <f t="shared" si="3"/>
        <v>1</v>
      </c>
    </row>
    <row r="102" spans="1:5" ht="12.75">
      <c r="A102" s="18" t="s">
        <v>62</v>
      </c>
      <c r="B102" s="1" t="s">
        <v>397</v>
      </c>
      <c r="C102" s="27">
        <v>3</v>
      </c>
      <c r="D102" s="27">
        <v>16</v>
      </c>
      <c r="E102" s="29">
        <f t="shared" si="3"/>
        <v>19</v>
      </c>
    </row>
    <row r="103" spans="1:5" ht="12.75">
      <c r="A103" s="18" t="s">
        <v>62</v>
      </c>
      <c r="B103" s="1" t="s">
        <v>147</v>
      </c>
      <c r="C103" s="27">
        <v>38</v>
      </c>
      <c r="D103" s="27">
        <v>138</v>
      </c>
      <c r="E103" s="29">
        <f t="shared" si="3"/>
        <v>176</v>
      </c>
    </row>
    <row r="104" spans="1:5" ht="12.75">
      <c r="A104" s="18" t="s">
        <v>62</v>
      </c>
      <c r="B104" s="1" t="s">
        <v>40</v>
      </c>
      <c r="C104" s="27">
        <v>75</v>
      </c>
      <c r="D104" s="27">
        <v>128</v>
      </c>
      <c r="E104" s="29">
        <f>SUM(C104:D104)</f>
        <v>203</v>
      </c>
    </row>
    <row r="105" spans="1:5" ht="12.75">
      <c r="A105" s="18" t="s">
        <v>62</v>
      </c>
      <c r="B105" s="1" t="s">
        <v>213</v>
      </c>
      <c r="C105" s="27">
        <v>17</v>
      </c>
      <c r="D105" s="27">
        <v>19</v>
      </c>
      <c r="E105" s="29">
        <f>SUM(C105:D105)</f>
        <v>36</v>
      </c>
    </row>
    <row r="106" spans="1:5" ht="12.75">
      <c r="A106" s="18" t="s">
        <v>62</v>
      </c>
      <c r="B106" s="1" t="s">
        <v>383</v>
      </c>
      <c r="C106" s="27">
        <v>7</v>
      </c>
      <c r="D106" s="27">
        <v>29</v>
      </c>
      <c r="E106" s="29">
        <f>SUM(C106:D106)</f>
        <v>36</v>
      </c>
    </row>
    <row r="107" spans="1:5" ht="12.75">
      <c r="A107" s="18" t="s">
        <v>62</v>
      </c>
      <c r="B107" s="1" t="s">
        <v>42</v>
      </c>
      <c r="C107" s="27">
        <v>30</v>
      </c>
      <c r="D107" s="27">
        <v>50</v>
      </c>
      <c r="E107" s="29">
        <f t="shared" si="3"/>
        <v>80</v>
      </c>
    </row>
    <row r="108" spans="1:5" ht="12.75">
      <c r="A108" s="18"/>
      <c r="B108" s="6" t="s">
        <v>67</v>
      </c>
      <c r="C108" s="28">
        <f>SUM(C94:C107)</f>
        <v>224</v>
      </c>
      <c r="D108" s="28">
        <f>SUM(D94:D107)</f>
        <v>437</v>
      </c>
      <c r="E108" s="28">
        <f>SUM(E94:E107)</f>
        <v>661</v>
      </c>
    </row>
    <row r="109" spans="1:5" ht="12.75">
      <c r="A109" s="18"/>
      <c r="B109" s="1"/>
      <c r="C109" s="28"/>
      <c r="D109" s="28"/>
      <c r="E109" s="28"/>
    </row>
    <row r="110" spans="1:5" ht="12.75">
      <c r="A110" s="18" t="s">
        <v>167</v>
      </c>
      <c r="B110" s="1" t="s">
        <v>168</v>
      </c>
      <c r="C110" s="27">
        <v>29</v>
      </c>
      <c r="D110" s="27">
        <v>20</v>
      </c>
      <c r="E110" s="29">
        <f aca="true" t="shared" si="4" ref="E110:E123">SUM(C110:D110)</f>
        <v>49</v>
      </c>
    </row>
    <row r="111" spans="1:5" ht="12.75">
      <c r="A111" s="18" t="s">
        <v>167</v>
      </c>
      <c r="B111" s="1" t="s">
        <v>175</v>
      </c>
      <c r="C111" s="27">
        <v>12</v>
      </c>
      <c r="D111" s="27">
        <v>7</v>
      </c>
      <c r="E111" s="29">
        <f t="shared" si="4"/>
        <v>19</v>
      </c>
    </row>
    <row r="112" spans="1:5" ht="12.75">
      <c r="A112" s="18" t="s">
        <v>167</v>
      </c>
      <c r="B112" s="20" t="s">
        <v>169</v>
      </c>
      <c r="C112" s="34">
        <v>9</v>
      </c>
      <c r="D112" s="34">
        <v>16</v>
      </c>
      <c r="E112" s="26">
        <f t="shared" si="4"/>
        <v>25</v>
      </c>
    </row>
    <row r="113" spans="1:5" ht="12.75">
      <c r="A113" s="18" t="s">
        <v>167</v>
      </c>
      <c r="B113" s="20" t="s">
        <v>401</v>
      </c>
      <c r="C113" s="34">
        <v>5</v>
      </c>
      <c r="D113" s="34">
        <v>2</v>
      </c>
      <c r="E113" s="26">
        <f t="shared" si="4"/>
        <v>7</v>
      </c>
    </row>
    <row r="114" spans="1:5" ht="12.75">
      <c r="A114" s="18" t="s">
        <v>167</v>
      </c>
      <c r="B114" s="20" t="s">
        <v>212</v>
      </c>
      <c r="C114" s="34">
        <v>28</v>
      </c>
      <c r="D114" s="34">
        <v>8</v>
      </c>
      <c r="E114" s="26">
        <f t="shared" si="4"/>
        <v>36</v>
      </c>
    </row>
    <row r="115" spans="1:5" ht="12.75">
      <c r="A115" s="18" t="s">
        <v>167</v>
      </c>
      <c r="B115" s="20" t="s">
        <v>432</v>
      </c>
      <c r="C115" s="34">
        <v>0</v>
      </c>
      <c r="D115" s="34">
        <v>0</v>
      </c>
      <c r="E115" s="26">
        <f t="shared" si="4"/>
        <v>0</v>
      </c>
    </row>
    <row r="116" spans="1:5" s="69" customFormat="1" ht="12.75">
      <c r="A116" s="18" t="s">
        <v>167</v>
      </c>
      <c r="B116" s="20" t="s">
        <v>417</v>
      </c>
      <c r="C116" s="34">
        <v>0</v>
      </c>
      <c r="D116" s="34">
        <v>13</v>
      </c>
      <c r="E116" s="26">
        <f t="shared" si="4"/>
        <v>13</v>
      </c>
    </row>
    <row r="117" spans="1:5" s="69" customFormat="1" ht="12.75">
      <c r="A117" s="18" t="s">
        <v>167</v>
      </c>
      <c r="B117" s="20" t="s">
        <v>272</v>
      </c>
      <c r="C117" s="34">
        <v>146</v>
      </c>
      <c r="D117" s="34">
        <v>90</v>
      </c>
      <c r="E117" s="26">
        <f t="shared" si="4"/>
        <v>236</v>
      </c>
    </row>
    <row r="118" spans="1:5" s="69" customFormat="1" ht="12.75">
      <c r="A118" s="67" t="s">
        <v>167</v>
      </c>
      <c r="B118" s="68" t="s">
        <v>176</v>
      </c>
      <c r="C118" s="24">
        <v>30</v>
      </c>
      <c r="D118" s="24">
        <v>12</v>
      </c>
      <c r="E118" s="22">
        <f t="shared" si="4"/>
        <v>42</v>
      </c>
    </row>
    <row r="119" spans="1:5" s="69" customFormat="1" ht="12.75">
      <c r="A119" s="67" t="s">
        <v>167</v>
      </c>
      <c r="B119" s="68" t="s">
        <v>290</v>
      </c>
      <c r="C119" s="24">
        <v>13</v>
      </c>
      <c r="D119" s="24">
        <v>24</v>
      </c>
      <c r="E119" s="22">
        <f t="shared" si="4"/>
        <v>37</v>
      </c>
    </row>
    <row r="120" spans="1:5" s="69" customFormat="1" ht="12.75">
      <c r="A120" s="67" t="s">
        <v>167</v>
      </c>
      <c r="B120" s="68" t="s">
        <v>282</v>
      </c>
      <c r="C120" s="24">
        <v>4</v>
      </c>
      <c r="D120" s="24">
        <v>18</v>
      </c>
      <c r="E120" s="22">
        <f t="shared" si="4"/>
        <v>22</v>
      </c>
    </row>
    <row r="121" spans="1:5" s="69" customFormat="1" ht="12.75">
      <c r="A121" s="67" t="s">
        <v>167</v>
      </c>
      <c r="B121" s="68" t="s">
        <v>403</v>
      </c>
      <c r="C121" s="24">
        <v>1</v>
      </c>
      <c r="D121" s="24">
        <v>4</v>
      </c>
      <c r="E121" s="22">
        <f t="shared" si="4"/>
        <v>5</v>
      </c>
    </row>
    <row r="122" spans="1:5" ht="12.75">
      <c r="A122" s="67" t="s">
        <v>167</v>
      </c>
      <c r="B122" s="68" t="s">
        <v>219</v>
      </c>
      <c r="C122" s="24">
        <v>7</v>
      </c>
      <c r="D122" s="24">
        <v>19</v>
      </c>
      <c r="E122" s="22">
        <f t="shared" si="4"/>
        <v>26</v>
      </c>
    </row>
    <row r="123" spans="1:5" ht="12.75">
      <c r="A123" s="67" t="s">
        <v>167</v>
      </c>
      <c r="B123" s="108" t="s">
        <v>396</v>
      </c>
      <c r="C123" s="109">
        <v>12</v>
      </c>
      <c r="D123" s="109">
        <v>1</v>
      </c>
      <c r="E123" s="110">
        <f t="shared" si="4"/>
        <v>13</v>
      </c>
    </row>
    <row r="124" spans="1:5" ht="12.75">
      <c r="A124" s="63"/>
      <c r="B124" s="6" t="s">
        <v>67</v>
      </c>
      <c r="C124" s="28">
        <f>SUM(C110:C123)</f>
        <v>296</v>
      </c>
      <c r="D124" s="28">
        <f>SUM(D110:D123)</f>
        <v>234</v>
      </c>
      <c r="E124" s="28">
        <f>SUM(E110:E123)</f>
        <v>530</v>
      </c>
    </row>
    <row r="125" spans="1:5" ht="12.75">
      <c r="A125" s="18"/>
      <c r="B125" s="1"/>
      <c r="C125" s="27"/>
      <c r="D125" s="27"/>
      <c r="E125" s="27"/>
    </row>
    <row r="126" spans="1:5" ht="12.75">
      <c r="A126" s="18" t="s">
        <v>65</v>
      </c>
      <c r="B126" s="1" t="s">
        <v>170</v>
      </c>
      <c r="C126" s="27">
        <v>14</v>
      </c>
      <c r="D126" s="27">
        <v>8</v>
      </c>
      <c r="E126" s="29">
        <f aca="true" t="shared" si="5" ref="E126:E132">SUM(C126:D126)</f>
        <v>22</v>
      </c>
    </row>
    <row r="127" spans="1:5" ht="12.75">
      <c r="A127" s="18" t="s">
        <v>65</v>
      </c>
      <c r="B127" s="1" t="s">
        <v>247</v>
      </c>
      <c r="C127" s="27">
        <v>0</v>
      </c>
      <c r="D127" s="27">
        <v>0</v>
      </c>
      <c r="E127" s="29">
        <f t="shared" si="5"/>
        <v>0</v>
      </c>
    </row>
    <row r="128" spans="1:5" ht="12.75">
      <c r="A128" s="18" t="s">
        <v>65</v>
      </c>
      <c r="B128" s="1" t="s">
        <v>331</v>
      </c>
      <c r="C128" s="27">
        <v>4</v>
      </c>
      <c r="D128" s="27">
        <v>1</v>
      </c>
      <c r="E128" s="29">
        <f t="shared" si="5"/>
        <v>5</v>
      </c>
    </row>
    <row r="129" spans="1:5" ht="12.75">
      <c r="A129" s="18" t="s">
        <v>65</v>
      </c>
      <c r="B129" s="1" t="s">
        <v>270</v>
      </c>
      <c r="C129" s="27">
        <v>208</v>
      </c>
      <c r="D129" s="27">
        <v>29</v>
      </c>
      <c r="E129" s="29">
        <f t="shared" si="5"/>
        <v>237</v>
      </c>
    </row>
    <row r="130" spans="1:5" ht="12.75">
      <c r="A130" s="18" t="s">
        <v>65</v>
      </c>
      <c r="B130" s="1" t="s">
        <v>299</v>
      </c>
      <c r="C130" s="27">
        <v>0</v>
      </c>
      <c r="D130" s="27">
        <v>16</v>
      </c>
      <c r="E130" s="29">
        <f t="shared" si="5"/>
        <v>16</v>
      </c>
    </row>
    <row r="131" spans="1:5" ht="12.75">
      <c r="A131" s="18" t="s">
        <v>65</v>
      </c>
      <c r="B131" s="1" t="s">
        <v>380</v>
      </c>
      <c r="C131" s="27">
        <v>10</v>
      </c>
      <c r="D131" s="27">
        <v>3</v>
      </c>
      <c r="E131" s="29">
        <f t="shared" si="5"/>
        <v>13</v>
      </c>
    </row>
    <row r="132" spans="1:5" ht="12.75">
      <c r="A132" s="18" t="s">
        <v>65</v>
      </c>
      <c r="B132" s="1" t="s">
        <v>155</v>
      </c>
      <c r="C132" s="27">
        <v>11</v>
      </c>
      <c r="D132" s="27">
        <v>2</v>
      </c>
      <c r="E132" s="29">
        <f t="shared" si="5"/>
        <v>13</v>
      </c>
    </row>
    <row r="133" spans="1:5" ht="12.75">
      <c r="A133" s="18"/>
      <c r="B133" s="6" t="s">
        <v>67</v>
      </c>
      <c r="C133" s="28">
        <f>SUM(C126:C132)</f>
        <v>247</v>
      </c>
      <c r="D133" s="28">
        <f>SUM(D126:D132)</f>
        <v>59</v>
      </c>
      <c r="E133" s="28">
        <f>SUM(E126:E132)</f>
        <v>306</v>
      </c>
    </row>
    <row r="134" spans="1:5" ht="12.75">
      <c r="A134" s="18"/>
      <c r="B134" s="6"/>
      <c r="C134" s="28"/>
      <c r="D134" s="28"/>
      <c r="E134" s="28"/>
    </row>
    <row r="135" spans="1:5" ht="12.75">
      <c r="A135" s="18" t="s">
        <v>63</v>
      </c>
      <c r="B135" s="1" t="s">
        <v>426</v>
      </c>
      <c r="C135" s="27">
        <v>0</v>
      </c>
      <c r="D135" s="27">
        <v>1</v>
      </c>
      <c r="E135" s="29">
        <f>SUM(C135:D135)</f>
        <v>1</v>
      </c>
    </row>
    <row r="136" spans="1:5" ht="12.75">
      <c r="A136" s="18" t="s">
        <v>63</v>
      </c>
      <c r="B136" s="20" t="s">
        <v>257</v>
      </c>
      <c r="C136" s="34">
        <v>16</v>
      </c>
      <c r="D136" s="34">
        <v>17</v>
      </c>
      <c r="E136" s="26">
        <f>SUM(C136:D136)</f>
        <v>33</v>
      </c>
    </row>
    <row r="137" spans="1:5" ht="12.75">
      <c r="A137" s="18" t="s">
        <v>63</v>
      </c>
      <c r="B137" s="1" t="s">
        <v>415</v>
      </c>
      <c r="C137" s="27">
        <v>16</v>
      </c>
      <c r="D137" s="27">
        <v>4</v>
      </c>
      <c r="E137" s="29">
        <f>SUM(C137:D137)</f>
        <v>20</v>
      </c>
    </row>
    <row r="138" spans="1:5" ht="12.75">
      <c r="A138" s="18" t="s">
        <v>63</v>
      </c>
      <c r="B138" s="1" t="s">
        <v>119</v>
      </c>
      <c r="C138" s="27">
        <v>101</v>
      </c>
      <c r="D138" s="27">
        <v>78</v>
      </c>
      <c r="E138" s="29">
        <f aca="true" t="shared" si="6" ref="E138:E155">SUM(C138:D138)</f>
        <v>179</v>
      </c>
    </row>
    <row r="139" spans="1:5" ht="12.75">
      <c r="A139" s="18" t="s">
        <v>63</v>
      </c>
      <c r="B139" s="1" t="s">
        <v>405</v>
      </c>
      <c r="C139" s="27">
        <v>4</v>
      </c>
      <c r="D139" s="27">
        <v>3</v>
      </c>
      <c r="E139" s="29">
        <f>SUM(C139:D139)</f>
        <v>7</v>
      </c>
    </row>
    <row r="140" spans="1:5" ht="12.75">
      <c r="A140" s="18" t="s">
        <v>63</v>
      </c>
      <c r="B140" s="1" t="s">
        <v>224</v>
      </c>
      <c r="C140" s="27">
        <v>53</v>
      </c>
      <c r="D140" s="27">
        <v>54</v>
      </c>
      <c r="E140" s="29">
        <f>SUM(C140:D140)</f>
        <v>107</v>
      </c>
    </row>
    <row r="141" spans="1:5" ht="12.75">
      <c r="A141" s="18" t="s">
        <v>63</v>
      </c>
      <c r="B141" s="1" t="s">
        <v>427</v>
      </c>
      <c r="C141" s="27">
        <v>0</v>
      </c>
      <c r="D141" s="27">
        <v>0</v>
      </c>
      <c r="E141" s="29">
        <f>SUM(C141:D141)</f>
        <v>0</v>
      </c>
    </row>
    <row r="142" spans="1:5" ht="12.75">
      <c r="A142" s="18" t="s">
        <v>63</v>
      </c>
      <c r="B142" s="1" t="s">
        <v>386</v>
      </c>
      <c r="C142" s="27">
        <v>3</v>
      </c>
      <c r="D142" s="27">
        <v>11</v>
      </c>
      <c r="E142" s="29">
        <f>SUM(C142:D142)</f>
        <v>14</v>
      </c>
    </row>
    <row r="143" spans="1:5" ht="12.75">
      <c r="A143" s="18" t="s">
        <v>63</v>
      </c>
      <c r="B143" s="1" t="s">
        <v>408</v>
      </c>
      <c r="C143" s="27">
        <v>0</v>
      </c>
      <c r="D143" s="27">
        <v>1</v>
      </c>
      <c r="E143" s="29">
        <f>SUM(C143:D143)</f>
        <v>1</v>
      </c>
    </row>
    <row r="144" spans="1:5" ht="12.75">
      <c r="A144" s="18" t="s">
        <v>63</v>
      </c>
      <c r="B144" s="1" t="s">
        <v>48</v>
      </c>
      <c r="C144" s="27">
        <v>82</v>
      </c>
      <c r="D144" s="27">
        <v>35</v>
      </c>
      <c r="E144" s="29">
        <f t="shared" si="6"/>
        <v>117</v>
      </c>
    </row>
    <row r="145" spans="1:5" ht="12.75">
      <c r="A145" s="18" t="s">
        <v>63</v>
      </c>
      <c r="B145" s="1" t="s">
        <v>218</v>
      </c>
      <c r="C145" s="27">
        <v>35</v>
      </c>
      <c r="D145" s="27">
        <v>42</v>
      </c>
      <c r="E145" s="29">
        <f>SUM(C145:D145)</f>
        <v>77</v>
      </c>
    </row>
    <row r="146" spans="1:5" ht="12.75">
      <c r="A146" s="18" t="s">
        <v>63</v>
      </c>
      <c r="B146" s="1" t="s">
        <v>21</v>
      </c>
      <c r="C146" s="27">
        <v>111</v>
      </c>
      <c r="D146" s="27">
        <v>143</v>
      </c>
      <c r="E146" s="29">
        <f t="shared" si="6"/>
        <v>254</v>
      </c>
    </row>
    <row r="147" spans="1:5" ht="12.75">
      <c r="A147" s="18" t="s">
        <v>63</v>
      </c>
      <c r="B147" s="1" t="s">
        <v>281</v>
      </c>
      <c r="C147" s="27">
        <v>12</v>
      </c>
      <c r="D147" s="27">
        <v>25</v>
      </c>
      <c r="E147" s="29">
        <f t="shared" si="6"/>
        <v>37</v>
      </c>
    </row>
    <row r="148" spans="1:5" ht="12.75">
      <c r="A148" s="18" t="s">
        <v>63</v>
      </c>
      <c r="B148" s="1" t="s">
        <v>428</v>
      </c>
      <c r="C148" s="27">
        <v>0</v>
      </c>
      <c r="D148" s="27">
        <v>0</v>
      </c>
      <c r="E148" s="29">
        <f t="shared" si="6"/>
        <v>0</v>
      </c>
    </row>
    <row r="149" spans="1:5" ht="12.75">
      <c r="A149" s="18" t="s">
        <v>63</v>
      </c>
      <c r="B149" s="1" t="s">
        <v>429</v>
      </c>
      <c r="C149" s="27">
        <v>0</v>
      </c>
      <c r="D149" s="27">
        <v>0</v>
      </c>
      <c r="E149" s="29">
        <f t="shared" si="6"/>
        <v>0</v>
      </c>
    </row>
    <row r="150" spans="1:5" ht="12.75">
      <c r="A150" s="18" t="s">
        <v>63</v>
      </c>
      <c r="B150" s="1" t="s">
        <v>220</v>
      </c>
      <c r="C150" s="27">
        <v>83</v>
      </c>
      <c r="D150" s="27">
        <v>22</v>
      </c>
      <c r="E150" s="29">
        <f>SUM(C150:D150)</f>
        <v>105</v>
      </c>
    </row>
    <row r="151" spans="1:5" ht="12.75">
      <c r="A151" s="18" t="s">
        <v>63</v>
      </c>
      <c r="B151" s="1" t="s">
        <v>207</v>
      </c>
      <c r="C151" s="27">
        <v>53</v>
      </c>
      <c r="D151" s="27">
        <v>31</v>
      </c>
      <c r="E151" s="29">
        <f t="shared" si="6"/>
        <v>84</v>
      </c>
    </row>
    <row r="152" spans="1:5" ht="12.75">
      <c r="A152" s="18" t="s">
        <v>63</v>
      </c>
      <c r="B152" s="1" t="s">
        <v>35</v>
      </c>
      <c r="C152" s="27">
        <v>26</v>
      </c>
      <c r="D152" s="27">
        <v>21</v>
      </c>
      <c r="E152" s="29">
        <f t="shared" si="6"/>
        <v>47</v>
      </c>
    </row>
    <row r="153" spans="1:5" ht="12.75">
      <c r="A153" s="18" t="s">
        <v>63</v>
      </c>
      <c r="B153" s="1" t="s">
        <v>76</v>
      </c>
      <c r="C153" s="27">
        <v>30</v>
      </c>
      <c r="D153" s="27">
        <v>31</v>
      </c>
      <c r="E153" s="29">
        <f t="shared" si="6"/>
        <v>61</v>
      </c>
    </row>
    <row r="154" spans="1:5" ht="12.75">
      <c r="A154" s="18" t="s">
        <v>63</v>
      </c>
      <c r="B154" s="1" t="s">
        <v>59</v>
      </c>
      <c r="C154" s="27">
        <v>6</v>
      </c>
      <c r="D154" s="27">
        <v>13</v>
      </c>
      <c r="E154" s="29">
        <f t="shared" si="6"/>
        <v>19</v>
      </c>
    </row>
    <row r="155" spans="1:5" ht="12.75">
      <c r="A155" s="18" t="s">
        <v>63</v>
      </c>
      <c r="B155" s="1" t="s">
        <v>160</v>
      </c>
      <c r="C155" s="27">
        <v>8</v>
      </c>
      <c r="D155" s="27">
        <v>27</v>
      </c>
      <c r="E155" s="29">
        <f t="shared" si="6"/>
        <v>35</v>
      </c>
    </row>
    <row r="156" spans="1:5" ht="12.75">
      <c r="A156" s="18" t="s">
        <v>63</v>
      </c>
      <c r="B156" s="6" t="s">
        <v>67</v>
      </c>
      <c r="C156" s="28">
        <f>SUM(C136:C155)</f>
        <v>639</v>
      </c>
      <c r="D156" s="28">
        <f>SUM(D135:D155)</f>
        <v>559</v>
      </c>
      <c r="E156" s="28">
        <v>1198</v>
      </c>
    </row>
    <row r="157" spans="1:5" ht="12.75">
      <c r="A157" s="18"/>
      <c r="B157" s="6"/>
      <c r="C157" s="28"/>
      <c r="D157" s="28"/>
      <c r="E157" s="28"/>
    </row>
    <row r="158" spans="1:5" ht="12.75">
      <c r="A158" s="18" t="s">
        <v>343</v>
      </c>
      <c r="B158" s="1" t="s">
        <v>3</v>
      </c>
      <c r="C158" s="27">
        <v>13</v>
      </c>
      <c r="D158" s="27">
        <v>4</v>
      </c>
      <c r="E158" s="29">
        <f aca="true" t="shared" si="7" ref="E158:E163">SUM(C158:D158)</f>
        <v>17</v>
      </c>
    </row>
    <row r="159" spans="1:5" ht="12.75">
      <c r="A159" s="18" t="s">
        <v>343</v>
      </c>
      <c r="B159" s="1" t="s">
        <v>245</v>
      </c>
      <c r="C159" s="27">
        <v>3</v>
      </c>
      <c r="D159" s="27">
        <v>1</v>
      </c>
      <c r="E159" s="29">
        <f t="shared" si="7"/>
        <v>4</v>
      </c>
    </row>
    <row r="160" spans="1:5" ht="12.75">
      <c r="A160" s="18" t="s">
        <v>343</v>
      </c>
      <c r="B160" s="1" t="s">
        <v>300</v>
      </c>
      <c r="C160" s="27">
        <v>14</v>
      </c>
      <c r="D160" s="27">
        <v>9</v>
      </c>
      <c r="E160" s="29">
        <f t="shared" si="7"/>
        <v>23</v>
      </c>
    </row>
    <row r="161" spans="1:5" ht="12.75">
      <c r="A161" s="18" t="s">
        <v>343</v>
      </c>
      <c r="B161" s="1" t="s">
        <v>30</v>
      </c>
      <c r="C161" s="27">
        <v>52</v>
      </c>
      <c r="D161" s="27">
        <v>32</v>
      </c>
      <c r="E161" s="29">
        <f t="shared" si="7"/>
        <v>84</v>
      </c>
    </row>
    <row r="162" spans="1:5" ht="12.75">
      <c r="A162" s="18" t="s">
        <v>343</v>
      </c>
      <c r="B162" s="1" t="s">
        <v>75</v>
      </c>
      <c r="C162" s="27">
        <v>50</v>
      </c>
      <c r="D162" s="27">
        <v>34</v>
      </c>
      <c r="E162" s="29">
        <f t="shared" si="7"/>
        <v>84</v>
      </c>
    </row>
    <row r="163" spans="1:5" ht="12.75">
      <c r="A163" s="18" t="s">
        <v>343</v>
      </c>
      <c r="B163" s="1" t="s">
        <v>118</v>
      </c>
      <c r="C163" s="27">
        <v>3</v>
      </c>
      <c r="D163" s="27">
        <v>15</v>
      </c>
      <c r="E163" s="29">
        <f t="shared" si="7"/>
        <v>18</v>
      </c>
    </row>
    <row r="164" spans="1:5" ht="12.75">
      <c r="A164" s="18" t="s">
        <v>343</v>
      </c>
      <c r="B164" s="6" t="s">
        <v>67</v>
      </c>
      <c r="C164" s="28">
        <f>SUM(C158:C163)</f>
        <v>135</v>
      </c>
      <c r="D164" s="28">
        <f>SUM(D158:D163)</f>
        <v>95</v>
      </c>
      <c r="E164" s="28">
        <f>SUM(E158:E163)</f>
        <v>230</v>
      </c>
    </row>
    <row r="165" spans="1:5" ht="12.75">
      <c r="A165" s="18"/>
      <c r="B165" s="6"/>
      <c r="C165" s="28"/>
      <c r="D165" s="28"/>
      <c r="E165" s="28"/>
    </row>
    <row r="166" spans="1:5" ht="12.75">
      <c r="A166" s="18"/>
      <c r="B166" s="19" t="s">
        <v>50</v>
      </c>
      <c r="C166" s="29">
        <f>SUM(C164,C156,C133,C51,C108,C92,C56,C35,C124)</f>
        <v>3767</v>
      </c>
      <c r="D166" s="29">
        <f>SUM(D164,D156,D133,D51,D108,D92,D56,D35,D124)</f>
        <v>3525</v>
      </c>
      <c r="E166" s="29">
        <f>SUM(C166:D166)</f>
        <v>7292</v>
      </c>
    </row>
    <row r="167" ht="12.75">
      <c r="A167" s="18"/>
    </row>
  </sheetData>
  <sheetProtection scenarios="1"/>
  <mergeCells count="3">
    <mergeCell ref="A1:E1"/>
    <mergeCell ref="A2:E2"/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18"/>
  <sheetViews>
    <sheetView zoomScalePageLayoutView="0" workbookViewId="0" topLeftCell="A1">
      <pane xSplit="2" ySplit="2" topLeftCell="W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9.140625" defaultRowHeight="12.75"/>
  <cols>
    <col min="1" max="1" width="7.00390625" style="0" bestFit="1" customWidth="1"/>
    <col min="2" max="2" width="35.00390625" style="0" bestFit="1" customWidth="1"/>
    <col min="3" max="3" width="7.7109375" style="0" bestFit="1" customWidth="1"/>
    <col min="4" max="30" width="6.140625" style="0" bestFit="1" customWidth="1"/>
    <col min="31" max="31" width="4.8515625" style="0" bestFit="1" customWidth="1"/>
  </cols>
  <sheetData>
    <row r="1" spans="1:38" ht="12.75">
      <c r="A1" s="113" t="s">
        <v>388</v>
      </c>
      <c r="B1" s="113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7"/>
      <c r="AG1" s="97"/>
      <c r="AH1" s="97"/>
      <c r="AI1" s="97"/>
      <c r="AJ1" s="97"/>
      <c r="AK1" s="97"/>
      <c r="AL1" s="97"/>
    </row>
    <row r="2" spans="1:38" ht="12.75">
      <c r="A2" s="79" t="s">
        <v>52</v>
      </c>
      <c r="B2" s="80" t="s">
        <v>0</v>
      </c>
      <c r="C2" s="81" t="s">
        <v>204</v>
      </c>
      <c r="D2" s="76">
        <v>200005</v>
      </c>
      <c r="E2" s="76">
        <v>200008</v>
      </c>
      <c r="F2" s="76">
        <v>200101</v>
      </c>
      <c r="G2" s="76">
        <v>200105</v>
      </c>
      <c r="H2" s="76">
        <v>200108</v>
      </c>
      <c r="I2" s="76">
        <v>200201</v>
      </c>
      <c r="J2" s="76">
        <v>200205</v>
      </c>
      <c r="K2" s="76">
        <v>200208</v>
      </c>
      <c r="L2" s="76">
        <v>200301</v>
      </c>
      <c r="M2" s="76">
        <v>200305</v>
      </c>
      <c r="N2" s="76">
        <v>200308</v>
      </c>
      <c r="O2" s="76">
        <v>200401</v>
      </c>
      <c r="P2" s="76">
        <v>200405</v>
      </c>
      <c r="Q2" s="76">
        <v>200408</v>
      </c>
      <c r="R2" s="76">
        <v>200501</v>
      </c>
      <c r="S2" s="76">
        <v>200505</v>
      </c>
      <c r="T2" s="76">
        <v>200508</v>
      </c>
      <c r="U2" s="76">
        <v>200601</v>
      </c>
      <c r="V2" s="76" t="s">
        <v>236</v>
      </c>
      <c r="W2" s="76" t="s">
        <v>251</v>
      </c>
      <c r="X2" s="76" t="s">
        <v>262</v>
      </c>
      <c r="Y2" s="76" t="s">
        <v>276</v>
      </c>
      <c r="Z2" s="76" t="s">
        <v>277</v>
      </c>
      <c r="AA2" s="76" t="s">
        <v>283</v>
      </c>
      <c r="AB2" s="76" t="s">
        <v>311</v>
      </c>
      <c r="AC2" s="76" t="s">
        <v>312</v>
      </c>
      <c r="AD2" s="76" t="s">
        <v>313</v>
      </c>
      <c r="AE2" s="76" t="s">
        <v>47</v>
      </c>
      <c r="AF2" s="74"/>
      <c r="AG2" s="74"/>
      <c r="AH2" s="74"/>
      <c r="AI2" s="74"/>
      <c r="AJ2" s="74"/>
      <c r="AK2" s="74"/>
      <c r="AL2" s="74"/>
    </row>
    <row r="3" spans="1:34" ht="12.75">
      <c r="A3" s="12" t="s">
        <v>60</v>
      </c>
      <c r="B3" s="10" t="s">
        <v>46</v>
      </c>
      <c r="C3" s="55">
        <v>0</v>
      </c>
      <c r="D3" s="55">
        <v>0</v>
      </c>
      <c r="E3" s="55">
        <v>0</v>
      </c>
      <c r="F3" s="55">
        <v>0</v>
      </c>
      <c r="G3" s="55">
        <v>0</v>
      </c>
      <c r="H3" s="55">
        <v>0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P3" s="55">
        <v>0</v>
      </c>
      <c r="Q3" s="55">
        <v>0</v>
      </c>
      <c r="R3" s="55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55">
        <v>0</v>
      </c>
      <c r="Y3" s="55">
        <v>0</v>
      </c>
      <c r="Z3" s="55">
        <v>0</v>
      </c>
      <c r="AA3" s="55">
        <v>1</v>
      </c>
      <c r="AB3" s="55">
        <v>0</v>
      </c>
      <c r="AC3" s="55">
        <v>0</v>
      </c>
      <c r="AD3" s="55">
        <v>0</v>
      </c>
      <c r="AE3" s="50">
        <f>SUM(C3:AD3)</f>
        <v>2</v>
      </c>
      <c r="AF3" s="25"/>
      <c r="AG3" s="25"/>
      <c r="AH3" s="25"/>
    </row>
    <row r="4" spans="1:34" ht="12.75">
      <c r="A4" s="12" t="s">
        <v>60</v>
      </c>
      <c r="B4" s="10" t="s">
        <v>234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55">
        <v>0</v>
      </c>
      <c r="Y4" s="55">
        <v>0</v>
      </c>
      <c r="Z4" s="55">
        <v>0</v>
      </c>
      <c r="AA4" s="55">
        <v>0</v>
      </c>
      <c r="AB4" s="55">
        <v>0</v>
      </c>
      <c r="AC4" s="55">
        <v>0</v>
      </c>
      <c r="AD4" s="55">
        <v>0</v>
      </c>
      <c r="AE4" s="50">
        <f aca="true" t="shared" si="0" ref="AE4:AE74">SUM(C4:AD4)</f>
        <v>0</v>
      </c>
      <c r="AF4" s="25"/>
      <c r="AG4" s="25"/>
      <c r="AH4" s="25"/>
    </row>
    <row r="5" spans="1:34" ht="12.75">
      <c r="A5" s="12" t="s">
        <v>60</v>
      </c>
      <c r="B5" s="10" t="s">
        <v>4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1</v>
      </c>
      <c r="S5" s="55">
        <v>0</v>
      </c>
      <c r="T5" s="55">
        <v>1</v>
      </c>
      <c r="U5" s="55">
        <v>1</v>
      </c>
      <c r="V5" s="55">
        <v>0</v>
      </c>
      <c r="W5" s="55">
        <v>1</v>
      </c>
      <c r="X5" s="55">
        <v>0</v>
      </c>
      <c r="Y5" s="55">
        <v>0</v>
      </c>
      <c r="Z5" s="55">
        <v>0</v>
      </c>
      <c r="AA5" s="55">
        <v>0</v>
      </c>
      <c r="AB5" s="55">
        <v>0</v>
      </c>
      <c r="AC5" s="55">
        <v>0</v>
      </c>
      <c r="AD5" s="55">
        <v>0</v>
      </c>
      <c r="AE5" s="50">
        <f t="shared" si="0"/>
        <v>5</v>
      </c>
      <c r="AF5" s="25"/>
      <c r="AG5" s="25"/>
      <c r="AH5" s="25"/>
    </row>
    <row r="6" spans="1:34" ht="12.75">
      <c r="A6" s="12" t="s">
        <v>60</v>
      </c>
      <c r="B6" s="10" t="s">
        <v>5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1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2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1</v>
      </c>
      <c r="Z6" s="55">
        <v>0</v>
      </c>
      <c r="AA6" s="55">
        <v>0</v>
      </c>
      <c r="AB6" s="55">
        <v>0</v>
      </c>
      <c r="AC6" s="55">
        <v>2</v>
      </c>
      <c r="AD6" s="55">
        <v>0</v>
      </c>
      <c r="AE6" s="50">
        <f t="shared" si="0"/>
        <v>6</v>
      </c>
      <c r="AF6" s="25"/>
      <c r="AG6" s="25"/>
      <c r="AH6" s="25"/>
    </row>
    <row r="7" spans="1:34" ht="12.75">
      <c r="A7" s="12" t="s">
        <v>60</v>
      </c>
      <c r="B7" s="10" t="s">
        <v>6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1</v>
      </c>
      <c r="X7" s="55">
        <v>0</v>
      </c>
      <c r="Y7" s="55">
        <v>0</v>
      </c>
      <c r="Z7" s="55">
        <v>1</v>
      </c>
      <c r="AA7" s="55">
        <v>0</v>
      </c>
      <c r="AB7" s="55">
        <v>0</v>
      </c>
      <c r="AC7" s="55">
        <v>0</v>
      </c>
      <c r="AD7" s="55">
        <v>0</v>
      </c>
      <c r="AE7" s="50">
        <f t="shared" si="0"/>
        <v>2</v>
      </c>
      <c r="AF7" s="25"/>
      <c r="AG7" s="25"/>
      <c r="AH7" s="25"/>
    </row>
    <row r="8" spans="1:34" ht="12.75">
      <c r="A8" s="12" t="s">
        <v>60</v>
      </c>
      <c r="B8" s="10" t="s">
        <v>8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0">
        <f t="shared" si="0"/>
        <v>0</v>
      </c>
      <c r="AF8" s="25"/>
      <c r="AG8" s="25"/>
      <c r="AH8" s="25"/>
    </row>
    <row r="9" spans="1:34" ht="12.75">
      <c r="A9" s="12" t="s">
        <v>60</v>
      </c>
      <c r="B9" s="10" t="s">
        <v>273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0">
        <f t="shared" si="0"/>
        <v>0</v>
      </c>
      <c r="AF9" s="25"/>
      <c r="AG9" s="25"/>
      <c r="AH9" s="25"/>
    </row>
    <row r="10" spans="1:34" ht="12.75">
      <c r="A10" s="12" t="s">
        <v>60</v>
      </c>
      <c r="B10" s="10" t="s">
        <v>10</v>
      </c>
      <c r="C10" s="55">
        <v>1</v>
      </c>
      <c r="D10" s="55">
        <v>0</v>
      </c>
      <c r="E10" s="55">
        <v>2</v>
      </c>
      <c r="F10" s="55">
        <v>0</v>
      </c>
      <c r="G10" s="55">
        <v>0</v>
      </c>
      <c r="H10" s="55">
        <v>0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>
        <v>0</v>
      </c>
      <c r="P10" s="55">
        <v>0</v>
      </c>
      <c r="Q10" s="55">
        <v>0</v>
      </c>
      <c r="R10" s="55">
        <v>2</v>
      </c>
      <c r="S10" s="55">
        <v>0</v>
      </c>
      <c r="T10" s="55">
        <v>1</v>
      </c>
      <c r="U10" s="55">
        <v>0</v>
      </c>
      <c r="V10" s="55">
        <v>0</v>
      </c>
      <c r="W10" s="55">
        <v>1</v>
      </c>
      <c r="X10" s="55">
        <v>1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0">
        <f t="shared" si="0"/>
        <v>10</v>
      </c>
      <c r="AF10" s="25"/>
      <c r="AG10" s="25"/>
      <c r="AH10" s="25"/>
    </row>
    <row r="11" spans="1:34" ht="12.75">
      <c r="A11" s="12" t="s">
        <v>60</v>
      </c>
      <c r="B11" s="10" t="s">
        <v>105</v>
      </c>
      <c r="C11" s="55">
        <v>0</v>
      </c>
      <c r="D11" s="55">
        <v>0</v>
      </c>
      <c r="E11" s="55">
        <v>0</v>
      </c>
      <c r="F11" s="55">
        <v>1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0">
        <f t="shared" si="0"/>
        <v>1</v>
      </c>
      <c r="AF11" s="25"/>
      <c r="AG11" s="25"/>
      <c r="AH11" s="25"/>
    </row>
    <row r="12" spans="1:34" ht="12.75">
      <c r="A12" s="12" t="s">
        <v>60</v>
      </c>
      <c r="B12" s="10" t="s">
        <v>14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2</v>
      </c>
      <c r="O12" s="55">
        <v>3</v>
      </c>
      <c r="P12" s="55">
        <v>0</v>
      </c>
      <c r="Q12" s="55">
        <v>0</v>
      </c>
      <c r="R12" s="55">
        <v>1</v>
      </c>
      <c r="S12" s="55">
        <v>1</v>
      </c>
      <c r="T12" s="55">
        <v>1</v>
      </c>
      <c r="U12" s="55">
        <v>0</v>
      </c>
      <c r="V12" s="55">
        <v>0</v>
      </c>
      <c r="W12" s="55">
        <v>1</v>
      </c>
      <c r="X12" s="55">
        <v>0</v>
      </c>
      <c r="Y12" s="55">
        <v>0</v>
      </c>
      <c r="Z12" s="55">
        <v>2</v>
      </c>
      <c r="AA12" s="55">
        <v>1</v>
      </c>
      <c r="AB12" s="55">
        <v>0</v>
      </c>
      <c r="AC12" s="55">
        <v>0</v>
      </c>
      <c r="AD12" s="55">
        <v>0</v>
      </c>
      <c r="AE12" s="50">
        <f t="shared" si="0"/>
        <v>12</v>
      </c>
      <c r="AF12" s="25"/>
      <c r="AG12" s="25"/>
      <c r="AH12" s="25"/>
    </row>
    <row r="13" spans="1:34" ht="12.75">
      <c r="A13" s="12" t="s">
        <v>60</v>
      </c>
      <c r="B13" s="10" t="s">
        <v>126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0">
        <f t="shared" si="0"/>
        <v>0</v>
      </c>
      <c r="AF13" s="25"/>
      <c r="AG13" s="25"/>
      <c r="AH13" s="25"/>
    </row>
    <row r="14" spans="1:34" ht="12.75">
      <c r="A14" s="12" t="s">
        <v>60</v>
      </c>
      <c r="B14" s="10" t="s">
        <v>20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1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0">
        <f t="shared" si="0"/>
        <v>1</v>
      </c>
      <c r="AF14" s="25"/>
      <c r="AG14" s="25"/>
      <c r="AH14" s="25"/>
    </row>
    <row r="15" spans="1:34" ht="12.75">
      <c r="A15" s="12" t="s">
        <v>60</v>
      </c>
      <c r="B15" s="10" t="s">
        <v>227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0">
        <f t="shared" si="0"/>
        <v>0</v>
      </c>
      <c r="AF15" s="25"/>
      <c r="AG15" s="25"/>
      <c r="AH15" s="25"/>
    </row>
    <row r="16" spans="1:34" ht="12.75">
      <c r="A16" s="12" t="s">
        <v>60</v>
      </c>
      <c r="B16" s="10" t="s">
        <v>222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1</v>
      </c>
      <c r="AB16" s="55">
        <v>0</v>
      </c>
      <c r="AC16" s="55">
        <v>0</v>
      </c>
      <c r="AD16" s="55">
        <v>0</v>
      </c>
      <c r="AE16" s="50">
        <f t="shared" si="0"/>
        <v>1</v>
      </c>
      <c r="AF16" s="25"/>
      <c r="AG16" s="25"/>
      <c r="AH16" s="25"/>
    </row>
    <row r="17" spans="1:34" ht="12.75">
      <c r="A17" s="12" t="s">
        <v>60</v>
      </c>
      <c r="B17" s="10" t="s">
        <v>29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0">
        <f t="shared" si="0"/>
        <v>1</v>
      </c>
      <c r="AF17" s="25"/>
      <c r="AG17" s="25"/>
      <c r="AH17" s="25"/>
    </row>
    <row r="18" spans="1:34" ht="12.75">
      <c r="A18" s="12" t="s">
        <v>60</v>
      </c>
      <c r="B18" s="10" t="s">
        <v>228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0">
        <f t="shared" si="0"/>
        <v>0</v>
      </c>
      <c r="AF18" s="25"/>
      <c r="AG18" s="25"/>
      <c r="AH18" s="25"/>
    </row>
    <row r="19" spans="1:34" ht="12.75">
      <c r="A19" s="12" t="s">
        <v>60</v>
      </c>
      <c r="B19" s="10" t="s">
        <v>195</v>
      </c>
      <c r="C19" s="55">
        <v>0</v>
      </c>
      <c r="D19" s="55">
        <v>1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1</v>
      </c>
      <c r="L19" s="55">
        <v>0</v>
      </c>
      <c r="M19" s="55">
        <v>1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1</v>
      </c>
      <c r="AA19" s="55">
        <v>0</v>
      </c>
      <c r="AB19" s="55">
        <v>1</v>
      </c>
      <c r="AC19" s="55">
        <v>0</v>
      </c>
      <c r="AD19" s="55">
        <v>0</v>
      </c>
      <c r="AE19" s="50">
        <f t="shared" si="0"/>
        <v>5</v>
      </c>
      <c r="AF19" s="25"/>
      <c r="AG19" s="25"/>
      <c r="AH19" s="25"/>
    </row>
    <row r="20" spans="1:34" ht="12.75">
      <c r="A20" s="12" t="s">
        <v>60</v>
      </c>
      <c r="B20" s="10" t="s">
        <v>32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1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0">
        <f t="shared" si="0"/>
        <v>1</v>
      </c>
      <c r="AF20" s="25"/>
      <c r="AG20" s="25"/>
      <c r="AH20" s="25"/>
    </row>
    <row r="21" spans="1:34" ht="12.75">
      <c r="A21" s="12" t="s">
        <v>60</v>
      </c>
      <c r="B21" s="10" t="s">
        <v>128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0">
        <f t="shared" si="0"/>
        <v>0</v>
      </c>
      <c r="AF21" s="25"/>
      <c r="AG21" s="25"/>
      <c r="AH21" s="25"/>
    </row>
    <row r="22" spans="1:34" ht="12.75">
      <c r="A22" s="12" t="s">
        <v>60</v>
      </c>
      <c r="B22" s="10" t="s">
        <v>267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0">
        <f t="shared" si="0"/>
        <v>0</v>
      </c>
      <c r="AF22" s="25"/>
      <c r="AG22" s="25"/>
      <c r="AH22" s="25"/>
    </row>
    <row r="23" spans="1:34" ht="12.75">
      <c r="A23" s="12" t="s">
        <v>60</v>
      </c>
      <c r="B23" s="10" t="s">
        <v>33</v>
      </c>
      <c r="C23" s="55">
        <v>0</v>
      </c>
      <c r="D23" s="55">
        <v>0</v>
      </c>
      <c r="E23" s="55">
        <v>0</v>
      </c>
      <c r="F23" s="55">
        <v>1</v>
      </c>
      <c r="G23" s="55">
        <v>0</v>
      </c>
      <c r="H23" s="55">
        <v>0</v>
      </c>
      <c r="I23" s="55">
        <v>1</v>
      </c>
      <c r="J23" s="55">
        <v>1</v>
      </c>
      <c r="K23" s="55">
        <v>0</v>
      </c>
      <c r="L23" s="55">
        <v>0</v>
      </c>
      <c r="M23" s="55">
        <v>1</v>
      </c>
      <c r="N23" s="55">
        <v>0</v>
      </c>
      <c r="O23" s="55">
        <v>2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1</v>
      </c>
      <c r="Z23" s="55">
        <v>1</v>
      </c>
      <c r="AA23" s="55">
        <v>2</v>
      </c>
      <c r="AB23" s="55">
        <v>0</v>
      </c>
      <c r="AC23" s="55">
        <v>0</v>
      </c>
      <c r="AD23" s="55">
        <v>0</v>
      </c>
      <c r="AE23" s="50">
        <f t="shared" si="0"/>
        <v>10</v>
      </c>
      <c r="AF23" s="25"/>
      <c r="AG23" s="25"/>
      <c r="AH23" s="25"/>
    </row>
    <row r="24" spans="1:34" ht="12.75">
      <c r="A24" s="12" t="s">
        <v>60</v>
      </c>
      <c r="B24" s="10" t="s">
        <v>131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1</v>
      </c>
      <c r="T24" s="55">
        <v>1</v>
      </c>
      <c r="U24" s="55">
        <v>0</v>
      </c>
      <c r="V24" s="55">
        <v>0</v>
      </c>
      <c r="W24" s="55">
        <v>1</v>
      </c>
      <c r="X24" s="55">
        <v>0</v>
      </c>
      <c r="Y24" s="55">
        <v>1</v>
      </c>
      <c r="Z24" s="55">
        <v>0</v>
      </c>
      <c r="AA24" s="55">
        <v>0</v>
      </c>
      <c r="AB24" s="55">
        <v>0</v>
      </c>
      <c r="AC24" s="55">
        <v>1</v>
      </c>
      <c r="AD24" s="55">
        <v>0</v>
      </c>
      <c r="AE24" s="50">
        <f t="shared" si="0"/>
        <v>5</v>
      </c>
      <c r="AF24" s="25"/>
      <c r="AG24" s="25"/>
      <c r="AH24" s="25"/>
    </row>
    <row r="25" spans="1:34" ht="12.75">
      <c r="A25" s="12" t="s">
        <v>60</v>
      </c>
      <c r="B25" s="10" t="s">
        <v>37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0">
        <f t="shared" si="0"/>
        <v>0</v>
      </c>
      <c r="AF25" s="25"/>
      <c r="AG25" s="25"/>
      <c r="AH25" s="25"/>
    </row>
    <row r="26" spans="1:34" ht="12.75">
      <c r="A26" s="12" t="s">
        <v>60</v>
      </c>
      <c r="B26" s="10" t="s">
        <v>196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1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0">
        <f t="shared" si="0"/>
        <v>1</v>
      </c>
      <c r="AF26" s="25"/>
      <c r="AG26" s="25"/>
      <c r="AH26" s="25"/>
    </row>
    <row r="27" spans="1:34" ht="12.75">
      <c r="A27" s="12" t="s">
        <v>60</v>
      </c>
      <c r="B27" s="10" t="s">
        <v>38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1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0">
        <f t="shared" si="0"/>
        <v>1</v>
      </c>
      <c r="AF27" s="25"/>
      <c r="AG27" s="25"/>
      <c r="AH27" s="25"/>
    </row>
    <row r="28" spans="1:34" ht="12.75">
      <c r="A28" s="12" t="s">
        <v>60</v>
      </c>
      <c r="B28" s="10" t="s">
        <v>39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0">
        <f t="shared" si="0"/>
        <v>0</v>
      </c>
      <c r="AF28" s="25"/>
      <c r="AG28" s="25"/>
      <c r="AH28" s="25"/>
    </row>
    <row r="29" spans="1:34" ht="12.75">
      <c r="A29" s="12" t="s">
        <v>60</v>
      </c>
      <c r="B29" s="10" t="s">
        <v>43</v>
      </c>
      <c r="C29" s="55">
        <v>0</v>
      </c>
      <c r="D29" s="55">
        <v>0</v>
      </c>
      <c r="E29" s="55">
        <v>0</v>
      </c>
      <c r="F29" s="55">
        <v>1</v>
      </c>
      <c r="G29" s="55">
        <v>0</v>
      </c>
      <c r="H29" s="55">
        <v>0</v>
      </c>
      <c r="I29" s="55">
        <v>1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0">
        <f t="shared" si="0"/>
        <v>2</v>
      </c>
      <c r="AF29" s="25"/>
      <c r="AG29" s="25"/>
      <c r="AH29" s="25"/>
    </row>
    <row r="30" spans="1:34" ht="12.75">
      <c r="A30" s="12" t="s">
        <v>392</v>
      </c>
      <c r="B30" s="10" t="s">
        <v>1</v>
      </c>
      <c r="C30" s="55">
        <v>0</v>
      </c>
      <c r="D30" s="55">
        <v>0</v>
      </c>
      <c r="E30" s="55">
        <v>0</v>
      </c>
      <c r="F30" s="55">
        <v>1</v>
      </c>
      <c r="G30" s="55">
        <v>0</v>
      </c>
      <c r="H30" s="55">
        <v>0</v>
      </c>
      <c r="I30" s="55">
        <v>0</v>
      </c>
      <c r="J30" s="55">
        <v>0</v>
      </c>
      <c r="K30" s="55">
        <v>2</v>
      </c>
      <c r="L30" s="55">
        <v>0</v>
      </c>
      <c r="M30" s="55">
        <v>0</v>
      </c>
      <c r="N30" s="55">
        <v>1</v>
      </c>
      <c r="O30" s="55">
        <v>1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0">
        <f aca="true" t="shared" si="1" ref="AE30:AE41">SUM(C30:AD30)</f>
        <v>5</v>
      </c>
      <c r="AF30" s="25"/>
      <c r="AG30" s="25"/>
      <c r="AH30" s="25"/>
    </row>
    <row r="31" spans="1:34" ht="12.75">
      <c r="A31" s="12" t="s">
        <v>392</v>
      </c>
      <c r="B31" s="10" t="s">
        <v>256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0">
        <f t="shared" si="1"/>
        <v>0</v>
      </c>
      <c r="AF31" s="25"/>
      <c r="AG31" s="25"/>
      <c r="AH31" s="25"/>
    </row>
    <row r="32" spans="1:34" ht="12.75">
      <c r="A32" s="12" t="s">
        <v>392</v>
      </c>
      <c r="B32" s="10" t="s">
        <v>242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1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0">
        <f t="shared" si="1"/>
        <v>1</v>
      </c>
      <c r="AF32" s="25"/>
      <c r="AG32" s="25"/>
      <c r="AH32" s="25"/>
    </row>
    <row r="33" spans="1:34" ht="12.75">
      <c r="A33" s="12" t="s">
        <v>392</v>
      </c>
      <c r="B33" s="10" t="s">
        <v>221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1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0">
        <f t="shared" si="1"/>
        <v>1</v>
      </c>
      <c r="AF33" s="25"/>
      <c r="AG33" s="25"/>
      <c r="AH33" s="25"/>
    </row>
    <row r="34" spans="1:34" ht="12.75">
      <c r="A34" s="12" t="s">
        <v>392</v>
      </c>
      <c r="B34" s="10" t="s">
        <v>15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1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0">
        <f t="shared" si="1"/>
        <v>1</v>
      </c>
      <c r="AF34" s="25"/>
      <c r="AG34" s="25"/>
      <c r="AH34" s="25"/>
    </row>
    <row r="35" spans="1:34" ht="12.75">
      <c r="A35" s="12" t="s">
        <v>392</v>
      </c>
      <c r="B35" s="10" t="s">
        <v>16</v>
      </c>
      <c r="C35" s="55">
        <v>0</v>
      </c>
      <c r="D35" s="55">
        <v>0</v>
      </c>
      <c r="E35" s="55">
        <v>2</v>
      </c>
      <c r="F35" s="55">
        <v>0</v>
      </c>
      <c r="G35" s="55">
        <v>0</v>
      </c>
      <c r="H35" s="55">
        <v>2</v>
      </c>
      <c r="I35" s="55">
        <v>0</v>
      </c>
      <c r="J35" s="55">
        <v>1</v>
      </c>
      <c r="K35" s="55">
        <v>0</v>
      </c>
      <c r="L35" s="55">
        <v>1</v>
      </c>
      <c r="M35" s="55">
        <v>1</v>
      </c>
      <c r="N35" s="55">
        <v>1</v>
      </c>
      <c r="O35" s="55">
        <v>1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1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0">
        <f t="shared" si="1"/>
        <v>10</v>
      </c>
      <c r="AF35" s="25"/>
      <c r="AG35" s="25"/>
      <c r="AH35" s="25"/>
    </row>
    <row r="36" spans="1:34" ht="12.75">
      <c r="A36" s="12" t="s">
        <v>392</v>
      </c>
      <c r="B36" s="10" t="s">
        <v>18</v>
      </c>
      <c r="C36" s="55">
        <v>1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1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0">
        <f t="shared" si="1"/>
        <v>2</v>
      </c>
      <c r="AF36" s="25"/>
      <c r="AG36" s="25"/>
      <c r="AH36" s="25"/>
    </row>
    <row r="37" spans="1:34" ht="12.75">
      <c r="A37" s="12" t="s">
        <v>392</v>
      </c>
      <c r="B37" s="10" t="s">
        <v>342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0">
        <f t="shared" si="1"/>
        <v>0</v>
      </c>
      <c r="AF37" s="25"/>
      <c r="AG37" s="25"/>
      <c r="AH37" s="25"/>
    </row>
    <row r="38" spans="1:34" ht="12.75">
      <c r="A38" s="12" t="s">
        <v>392</v>
      </c>
      <c r="B38" s="10" t="s">
        <v>271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0">
        <f t="shared" si="1"/>
        <v>0</v>
      </c>
      <c r="AF38" s="25"/>
      <c r="AG38" s="25"/>
      <c r="AH38" s="25"/>
    </row>
    <row r="39" spans="1:34" ht="12.75">
      <c r="A39" s="12" t="s">
        <v>392</v>
      </c>
      <c r="B39" s="10" t="s">
        <v>266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1</v>
      </c>
      <c r="O39" s="55">
        <v>0</v>
      </c>
      <c r="P39" s="55">
        <v>0</v>
      </c>
      <c r="Q39" s="55">
        <v>0</v>
      </c>
      <c r="R39" s="55">
        <v>1</v>
      </c>
      <c r="S39" s="55">
        <v>0</v>
      </c>
      <c r="T39" s="55">
        <v>0</v>
      </c>
      <c r="U39" s="55">
        <v>0</v>
      </c>
      <c r="V39" s="55">
        <v>0</v>
      </c>
      <c r="W39" s="55">
        <v>1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0">
        <f t="shared" si="1"/>
        <v>3</v>
      </c>
      <c r="AF39" s="25"/>
      <c r="AG39" s="25"/>
      <c r="AH39" s="25"/>
    </row>
    <row r="40" spans="1:34" ht="12.75">
      <c r="A40" s="12" t="s">
        <v>392</v>
      </c>
      <c r="B40" s="10" t="s">
        <v>140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0">
        <f t="shared" si="1"/>
        <v>0</v>
      </c>
      <c r="AF40" s="25"/>
      <c r="AG40" s="25"/>
      <c r="AH40" s="25"/>
    </row>
    <row r="41" spans="1:34" ht="12.75">
      <c r="A41" s="12" t="s">
        <v>392</v>
      </c>
      <c r="B41" s="10" t="s">
        <v>173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0">
        <f t="shared" si="1"/>
        <v>0</v>
      </c>
      <c r="AF41" s="25"/>
      <c r="AG41" s="25"/>
      <c r="AH41" s="25"/>
    </row>
    <row r="42" spans="1:34" ht="12.75">
      <c r="A42" s="12" t="s">
        <v>64</v>
      </c>
      <c r="B42" s="10" t="s">
        <v>172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3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2</v>
      </c>
      <c r="AA42" s="55">
        <v>3</v>
      </c>
      <c r="AB42" s="55">
        <v>0</v>
      </c>
      <c r="AC42" s="55">
        <v>0</v>
      </c>
      <c r="AD42" s="55">
        <v>0</v>
      </c>
      <c r="AE42" s="50">
        <f t="shared" si="0"/>
        <v>8</v>
      </c>
      <c r="AF42" s="25"/>
      <c r="AG42" s="25"/>
      <c r="AH42" s="25"/>
    </row>
    <row r="43" spans="1:34" ht="12.75">
      <c r="A43" s="12" t="s">
        <v>64</v>
      </c>
      <c r="B43" s="10" t="s">
        <v>201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1</v>
      </c>
      <c r="I43" s="55">
        <v>0</v>
      </c>
      <c r="J43" s="55">
        <v>1</v>
      </c>
      <c r="K43" s="55">
        <v>0</v>
      </c>
      <c r="L43" s="55">
        <v>0</v>
      </c>
      <c r="M43" s="55">
        <v>0</v>
      </c>
      <c r="N43" s="55">
        <v>1</v>
      </c>
      <c r="O43" s="55">
        <v>0</v>
      </c>
      <c r="P43" s="55">
        <v>0</v>
      </c>
      <c r="Q43" s="55">
        <v>2</v>
      </c>
      <c r="R43" s="55">
        <v>0</v>
      </c>
      <c r="S43" s="55">
        <v>0</v>
      </c>
      <c r="T43" s="55">
        <v>1</v>
      </c>
      <c r="U43" s="55">
        <v>1</v>
      </c>
      <c r="V43" s="55">
        <v>0</v>
      </c>
      <c r="W43" s="55">
        <v>0</v>
      </c>
      <c r="X43" s="55">
        <v>1</v>
      </c>
      <c r="Y43" s="55">
        <v>1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0">
        <f t="shared" si="0"/>
        <v>9</v>
      </c>
      <c r="AF43" s="25"/>
      <c r="AG43" s="25"/>
      <c r="AH43" s="25"/>
    </row>
    <row r="44" spans="1:34" ht="12.75">
      <c r="A44" s="12" t="s">
        <v>61</v>
      </c>
      <c r="B44" s="10" t="s">
        <v>124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0">
        <f t="shared" si="0"/>
        <v>0</v>
      </c>
      <c r="AF44" s="25"/>
      <c r="AG44" s="25"/>
      <c r="AH44" s="25"/>
    </row>
    <row r="45" spans="1:34" ht="12.75">
      <c r="A45" s="12" t="s">
        <v>61</v>
      </c>
      <c r="B45" s="10" t="s">
        <v>2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1</v>
      </c>
      <c r="L45" s="55">
        <v>0</v>
      </c>
      <c r="M45" s="55">
        <v>0</v>
      </c>
      <c r="N45" s="55">
        <v>1</v>
      </c>
      <c r="O45" s="55">
        <v>1</v>
      </c>
      <c r="P45" s="55">
        <v>0</v>
      </c>
      <c r="Q45" s="55">
        <v>1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0">
        <f t="shared" si="0"/>
        <v>4</v>
      </c>
      <c r="AF45" s="25"/>
      <c r="AG45" s="25"/>
      <c r="AH45" s="25"/>
    </row>
    <row r="46" spans="1:34" ht="12.75">
      <c r="A46" s="12" t="s">
        <v>61</v>
      </c>
      <c r="B46" s="10" t="s">
        <v>9</v>
      </c>
      <c r="C46" s="55">
        <v>0</v>
      </c>
      <c r="D46" s="55">
        <v>0</v>
      </c>
      <c r="E46" s="55">
        <v>1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1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0">
        <f t="shared" si="0"/>
        <v>2</v>
      </c>
      <c r="AF46" s="25"/>
      <c r="AG46" s="25"/>
      <c r="AH46" s="25"/>
    </row>
    <row r="47" spans="1:34" ht="12.75">
      <c r="A47" s="12" t="s">
        <v>61</v>
      </c>
      <c r="B47" s="10" t="s">
        <v>329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0">
        <f t="shared" si="0"/>
        <v>0</v>
      </c>
      <c r="AF47" s="25"/>
      <c r="AG47" s="25"/>
      <c r="AH47" s="25"/>
    </row>
    <row r="48" spans="1:34" ht="12.75">
      <c r="A48" s="12" t="s">
        <v>61</v>
      </c>
      <c r="B48" s="10" t="s">
        <v>285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0">
        <f t="shared" si="0"/>
        <v>0</v>
      </c>
      <c r="AF48" s="25"/>
      <c r="AG48" s="25"/>
      <c r="AH48" s="25"/>
    </row>
    <row r="49" spans="1:34" ht="12.75">
      <c r="A49" s="12" t="s">
        <v>61</v>
      </c>
      <c r="B49" s="10" t="s">
        <v>286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0">
        <f t="shared" si="0"/>
        <v>0</v>
      </c>
      <c r="AF49" s="25"/>
      <c r="AG49" s="25"/>
      <c r="AH49" s="25"/>
    </row>
    <row r="50" spans="1:34" ht="12.75">
      <c r="A50" s="12" t="s">
        <v>61</v>
      </c>
      <c r="B50" s="10" t="s">
        <v>13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2</v>
      </c>
      <c r="M50" s="55">
        <v>2</v>
      </c>
      <c r="N50" s="55">
        <v>0</v>
      </c>
      <c r="O50" s="55">
        <v>0</v>
      </c>
      <c r="P50" s="55">
        <v>1</v>
      </c>
      <c r="Q50" s="55">
        <v>0</v>
      </c>
      <c r="R50" s="55">
        <v>0</v>
      </c>
      <c r="S50" s="55">
        <v>1</v>
      </c>
      <c r="T50" s="55">
        <v>1</v>
      </c>
      <c r="U50" s="55">
        <v>0</v>
      </c>
      <c r="V50" s="55">
        <v>1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0">
        <f t="shared" si="0"/>
        <v>8</v>
      </c>
      <c r="AF50" s="25"/>
      <c r="AG50" s="25"/>
      <c r="AH50" s="25"/>
    </row>
    <row r="51" spans="1:34" ht="12.75">
      <c r="A51" s="12" t="s">
        <v>61</v>
      </c>
      <c r="B51" s="10" t="s">
        <v>123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1</v>
      </c>
      <c r="S51" s="55">
        <v>0</v>
      </c>
      <c r="T51" s="55">
        <v>1</v>
      </c>
      <c r="U51" s="55">
        <v>0</v>
      </c>
      <c r="V51" s="55">
        <v>1</v>
      </c>
      <c r="W51" s="55">
        <v>0</v>
      </c>
      <c r="X51" s="55">
        <v>2</v>
      </c>
      <c r="Y51" s="55">
        <v>1</v>
      </c>
      <c r="Z51" s="55">
        <v>5</v>
      </c>
      <c r="AA51" s="55">
        <v>1</v>
      </c>
      <c r="AB51" s="55">
        <v>0</v>
      </c>
      <c r="AC51" s="55">
        <v>0</v>
      </c>
      <c r="AD51" s="55">
        <v>0</v>
      </c>
      <c r="AE51" s="50">
        <f t="shared" si="0"/>
        <v>12</v>
      </c>
      <c r="AF51" s="25"/>
      <c r="AG51" s="25"/>
      <c r="AH51" s="25"/>
    </row>
    <row r="52" spans="1:34" ht="12.75">
      <c r="A52" s="12" t="s">
        <v>61</v>
      </c>
      <c r="B52" s="10" t="s">
        <v>322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0">
        <f t="shared" si="0"/>
        <v>0</v>
      </c>
      <c r="AF52" s="25"/>
      <c r="AG52" s="25"/>
      <c r="AH52" s="25"/>
    </row>
    <row r="53" spans="1:34" ht="12.75">
      <c r="A53" s="12" t="s">
        <v>61</v>
      </c>
      <c r="B53" s="10" t="s">
        <v>22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1</v>
      </c>
      <c r="J53" s="55">
        <v>0</v>
      </c>
      <c r="K53" s="55">
        <v>0</v>
      </c>
      <c r="L53" s="55">
        <v>0</v>
      </c>
      <c r="M53" s="55">
        <v>0</v>
      </c>
      <c r="N53" s="55">
        <v>2</v>
      </c>
      <c r="O53" s="55">
        <v>0</v>
      </c>
      <c r="P53" s="55">
        <v>1</v>
      </c>
      <c r="Q53" s="55">
        <v>2</v>
      </c>
      <c r="R53" s="55">
        <v>1</v>
      </c>
      <c r="S53" s="55">
        <v>0</v>
      </c>
      <c r="T53" s="55">
        <v>0</v>
      </c>
      <c r="U53" s="55">
        <v>0</v>
      </c>
      <c r="V53" s="55">
        <v>0</v>
      </c>
      <c r="W53" s="55">
        <v>2</v>
      </c>
      <c r="X53" s="55">
        <v>1</v>
      </c>
      <c r="Y53" s="55">
        <v>0</v>
      </c>
      <c r="Z53" s="55">
        <v>1</v>
      </c>
      <c r="AA53" s="55">
        <v>2</v>
      </c>
      <c r="AB53" s="55">
        <v>2</v>
      </c>
      <c r="AC53" s="55">
        <v>0</v>
      </c>
      <c r="AD53" s="55">
        <v>0</v>
      </c>
      <c r="AE53" s="50">
        <f t="shared" si="0"/>
        <v>15</v>
      </c>
      <c r="AF53" s="25"/>
      <c r="AG53" s="25"/>
      <c r="AH53" s="25"/>
    </row>
    <row r="54" spans="1:34" ht="12.75">
      <c r="A54" s="12" t="s">
        <v>61</v>
      </c>
      <c r="B54" s="10" t="s">
        <v>302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0">
        <f t="shared" si="0"/>
        <v>0</v>
      </c>
      <c r="AF54" s="25"/>
      <c r="AG54" s="25"/>
      <c r="AH54" s="25"/>
    </row>
    <row r="55" spans="1:34" ht="12.75">
      <c r="A55" s="12" t="s">
        <v>61</v>
      </c>
      <c r="B55" s="10" t="s">
        <v>23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2</v>
      </c>
      <c r="I55" s="55">
        <v>2</v>
      </c>
      <c r="J55" s="55">
        <v>1</v>
      </c>
      <c r="K55" s="55">
        <v>2</v>
      </c>
      <c r="L55" s="55">
        <v>0</v>
      </c>
      <c r="M55" s="55">
        <v>0</v>
      </c>
      <c r="N55" s="55">
        <v>0</v>
      </c>
      <c r="O55" s="55">
        <v>1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2</v>
      </c>
      <c r="Z55" s="55">
        <v>1</v>
      </c>
      <c r="AA55" s="55">
        <v>1</v>
      </c>
      <c r="AB55" s="55">
        <v>0</v>
      </c>
      <c r="AC55" s="55">
        <v>0</v>
      </c>
      <c r="AD55" s="55">
        <v>0</v>
      </c>
      <c r="AE55" s="50">
        <f t="shared" si="0"/>
        <v>12</v>
      </c>
      <c r="AF55" s="25"/>
      <c r="AG55" s="25"/>
      <c r="AH55" s="25"/>
    </row>
    <row r="56" spans="1:34" ht="12.75">
      <c r="A56" s="12" t="s">
        <v>61</v>
      </c>
      <c r="B56" s="10" t="s">
        <v>24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1</v>
      </c>
      <c r="I56" s="55">
        <v>0</v>
      </c>
      <c r="J56" s="55">
        <v>1</v>
      </c>
      <c r="K56" s="55">
        <v>1</v>
      </c>
      <c r="L56" s="55">
        <v>0</v>
      </c>
      <c r="M56" s="55">
        <v>0</v>
      </c>
      <c r="N56" s="55">
        <v>0</v>
      </c>
      <c r="O56" s="55">
        <v>1</v>
      </c>
      <c r="P56" s="55">
        <v>0</v>
      </c>
      <c r="Q56" s="55">
        <v>1</v>
      </c>
      <c r="R56" s="55">
        <v>1</v>
      </c>
      <c r="S56" s="55">
        <v>0</v>
      </c>
      <c r="T56" s="55">
        <v>1</v>
      </c>
      <c r="U56" s="55">
        <v>0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1</v>
      </c>
      <c r="AB56" s="55">
        <v>0</v>
      </c>
      <c r="AC56" s="55">
        <v>0</v>
      </c>
      <c r="AD56" s="55">
        <v>0</v>
      </c>
      <c r="AE56" s="50">
        <f t="shared" si="0"/>
        <v>9</v>
      </c>
      <c r="AF56" s="25"/>
      <c r="AG56" s="25"/>
      <c r="AH56" s="25"/>
    </row>
    <row r="57" spans="1:34" ht="12.75">
      <c r="A57" s="12" t="s">
        <v>61</v>
      </c>
      <c r="B57" s="10" t="s">
        <v>253</v>
      </c>
      <c r="C57" s="55">
        <v>1</v>
      </c>
      <c r="D57" s="55">
        <v>0</v>
      </c>
      <c r="E57" s="55">
        <v>0</v>
      </c>
      <c r="F57" s="55">
        <v>0</v>
      </c>
      <c r="G57" s="55">
        <v>1</v>
      </c>
      <c r="H57" s="55">
        <v>1</v>
      </c>
      <c r="I57" s="55">
        <v>1</v>
      </c>
      <c r="J57" s="55">
        <v>0</v>
      </c>
      <c r="K57" s="55">
        <v>1</v>
      </c>
      <c r="L57" s="55">
        <v>2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1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0">
        <f t="shared" si="0"/>
        <v>8</v>
      </c>
      <c r="AF57" s="25"/>
      <c r="AG57" s="25"/>
      <c r="AH57" s="25"/>
    </row>
    <row r="58" spans="1:34" ht="12.75">
      <c r="A58" s="12" t="s">
        <v>61</v>
      </c>
      <c r="B58" s="10" t="s">
        <v>26</v>
      </c>
      <c r="C58" s="55">
        <v>0</v>
      </c>
      <c r="D58" s="55">
        <v>0</v>
      </c>
      <c r="E58" s="55">
        <v>0</v>
      </c>
      <c r="F58" s="55">
        <v>0</v>
      </c>
      <c r="G58" s="55">
        <v>1</v>
      </c>
      <c r="H58" s="55">
        <v>3</v>
      </c>
      <c r="I58" s="55">
        <v>2</v>
      </c>
      <c r="J58" s="55">
        <v>1</v>
      </c>
      <c r="K58" s="55">
        <v>1</v>
      </c>
      <c r="L58" s="55">
        <v>2</v>
      </c>
      <c r="M58" s="55">
        <v>0</v>
      </c>
      <c r="N58" s="55">
        <v>1</v>
      </c>
      <c r="O58" s="55">
        <v>1</v>
      </c>
      <c r="P58" s="55">
        <v>0</v>
      </c>
      <c r="Q58" s="55">
        <v>1</v>
      </c>
      <c r="R58" s="55">
        <v>1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1</v>
      </c>
      <c r="Y58" s="55">
        <v>0</v>
      </c>
      <c r="Z58" s="55">
        <v>0</v>
      </c>
      <c r="AA58" s="55">
        <v>5</v>
      </c>
      <c r="AB58" s="55">
        <v>0</v>
      </c>
      <c r="AC58" s="55">
        <v>0</v>
      </c>
      <c r="AD58" s="55">
        <v>0</v>
      </c>
      <c r="AE58" s="50">
        <f t="shared" si="0"/>
        <v>20</v>
      </c>
      <c r="AF58" s="25"/>
      <c r="AG58" s="25"/>
      <c r="AH58" s="25"/>
    </row>
    <row r="59" spans="1:34" ht="12.75">
      <c r="A59" s="12" t="s">
        <v>61</v>
      </c>
      <c r="B59" s="10" t="s">
        <v>177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1</v>
      </c>
      <c r="Z59" s="55">
        <v>2</v>
      </c>
      <c r="AA59" s="55">
        <v>0</v>
      </c>
      <c r="AB59" s="55">
        <v>0</v>
      </c>
      <c r="AC59" s="55">
        <v>0</v>
      </c>
      <c r="AD59" s="55">
        <v>0</v>
      </c>
      <c r="AE59" s="50">
        <f t="shared" si="0"/>
        <v>3</v>
      </c>
      <c r="AF59" s="25"/>
      <c r="AG59" s="25"/>
      <c r="AH59" s="25"/>
    </row>
    <row r="60" spans="1:34" ht="12.75">
      <c r="A60" s="12" t="s">
        <v>61</v>
      </c>
      <c r="B60" s="10" t="s">
        <v>298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0">
        <f t="shared" si="0"/>
        <v>0</v>
      </c>
      <c r="AF60" s="25"/>
      <c r="AG60" s="25"/>
      <c r="AH60" s="25"/>
    </row>
    <row r="61" spans="1:34" ht="12.75">
      <c r="A61" s="12" t="s">
        <v>61</v>
      </c>
      <c r="B61" s="10" t="s">
        <v>274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0">
        <f t="shared" si="0"/>
        <v>0</v>
      </c>
      <c r="AF61" s="25"/>
      <c r="AG61" s="25"/>
      <c r="AH61" s="25"/>
    </row>
    <row r="62" spans="1:34" ht="12.75">
      <c r="A62" s="12" t="s">
        <v>61</v>
      </c>
      <c r="B62" s="10" t="s">
        <v>125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0">
        <f t="shared" si="0"/>
        <v>0</v>
      </c>
      <c r="AF62" s="25"/>
      <c r="AG62" s="25"/>
      <c r="AH62" s="25"/>
    </row>
    <row r="63" spans="1:34" ht="12.75">
      <c r="A63" s="12" t="s">
        <v>61</v>
      </c>
      <c r="B63" s="10" t="s">
        <v>73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1</v>
      </c>
      <c r="R63" s="55">
        <v>0</v>
      </c>
      <c r="S63" s="55">
        <v>0</v>
      </c>
      <c r="T63" s="55">
        <v>1</v>
      </c>
      <c r="U63" s="55">
        <v>0</v>
      </c>
      <c r="V63" s="55">
        <v>0</v>
      </c>
      <c r="W63" s="55">
        <v>0</v>
      </c>
      <c r="X63" s="55">
        <v>1</v>
      </c>
      <c r="Y63" s="55">
        <v>0</v>
      </c>
      <c r="Z63" s="55">
        <v>1</v>
      </c>
      <c r="AA63" s="55">
        <v>0</v>
      </c>
      <c r="AB63" s="55">
        <v>0</v>
      </c>
      <c r="AC63" s="55">
        <v>0</v>
      </c>
      <c r="AD63" s="55">
        <v>0</v>
      </c>
      <c r="AE63" s="50">
        <f t="shared" si="0"/>
        <v>4</v>
      </c>
      <c r="AF63" s="25"/>
      <c r="AG63" s="25"/>
      <c r="AH63" s="25"/>
    </row>
    <row r="64" spans="1:34" ht="12.75">
      <c r="A64" s="12" t="s">
        <v>61</v>
      </c>
      <c r="B64" s="10" t="s">
        <v>249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0">
        <f t="shared" si="0"/>
        <v>0</v>
      </c>
      <c r="AF64" s="25"/>
      <c r="AG64" s="25"/>
      <c r="AH64" s="25"/>
    </row>
    <row r="65" spans="1:34" ht="12.75">
      <c r="A65" s="12" t="s">
        <v>61</v>
      </c>
      <c r="B65" s="10" t="s">
        <v>141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1</v>
      </c>
      <c r="U65" s="55">
        <v>0</v>
      </c>
      <c r="V65" s="55">
        <v>0</v>
      </c>
      <c r="W65" s="55">
        <v>0</v>
      </c>
      <c r="X65" s="55">
        <v>1</v>
      </c>
      <c r="Y65" s="55">
        <v>1</v>
      </c>
      <c r="Z65" s="55">
        <v>1</v>
      </c>
      <c r="AA65" s="55">
        <v>0</v>
      </c>
      <c r="AB65" s="55">
        <v>0</v>
      </c>
      <c r="AC65" s="55">
        <v>1</v>
      </c>
      <c r="AD65" s="55">
        <v>0</v>
      </c>
      <c r="AE65" s="50">
        <f t="shared" si="0"/>
        <v>5</v>
      </c>
      <c r="AF65" s="25"/>
      <c r="AG65" s="25"/>
      <c r="AH65" s="25"/>
    </row>
    <row r="66" spans="1:34" ht="12.75">
      <c r="A66" s="12" t="s">
        <v>61</v>
      </c>
      <c r="B66" s="10" t="s">
        <v>244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0">
        <f t="shared" si="0"/>
        <v>0</v>
      </c>
      <c r="AF66" s="25"/>
      <c r="AG66" s="25"/>
      <c r="AH66" s="25"/>
    </row>
    <row r="67" spans="1:34" ht="12.75">
      <c r="A67" s="12" t="s">
        <v>61</v>
      </c>
      <c r="B67" s="10" t="s">
        <v>243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1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0">
        <f t="shared" si="0"/>
        <v>1</v>
      </c>
      <c r="AF67" s="25"/>
      <c r="AG67" s="25"/>
      <c r="AH67" s="25"/>
    </row>
    <row r="68" spans="1:34" ht="12.75">
      <c r="A68" s="12" t="s">
        <v>61</v>
      </c>
      <c r="B68" s="10" t="s">
        <v>132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2</v>
      </c>
      <c r="O68" s="55">
        <v>2</v>
      </c>
      <c r="P68" s="55">
        <v>0</v>
      </c>
      <c r="Q68" s="55">
        <v>1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2</v>
      </c>
      <c r="X68" s="55">
        <v>5</v>
      </c>
      <c r="Y68" s="55">
        <v>0</v>
      </c>
      <c r="Z68" s="55">
        <v>3</v>
      </c>
      <c r="AA68" s="55">
        <v>2</v>
      </c>
      <c r="AB68" s="55">
        <v>0</v>
      </c>
      <c r="AC68" s="55">
        <v>0</v>
      </c>
      <c r="AD68" s="55">
        <v>0</v>
      </c>
      <c r="AE68" s="50">
        <f t="shared" si="0"/>
        <v>17</v>
      </c>
      <c r="AF68" s="25"/>
      <c r="AG68" s="25"/>
      <c r="AH68" s="25"/>
    </row>
    <row r="69" spans="1:34" ht="12.75">
      <c r="A69" s="12" t="s">
        <v>61</v>
      </c>
      <c r="B69" s="10" t="s">
        <v>301</v>
      </c>
      <c r="C69" s="55">
        <v>1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0">
        <f t="shared" si="0"/>
        <v>1</v>
      </c>
      <c r="AF69" s="25"/>
      <c r="AG69" s="25"/>
      <c r="AH69" s="25"/>
    </row>
    <row r="70" spans="1:34" ht="12.75">
      <c r="A70" s="12" t="s">
        <v>62</v>
      </c>
      <c r="B70" s="10" t="s">
        <v>248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0">
        <f t="shared" si="0"/>
        <v>0</v>
      </c>
      <c r="AF70" s="25"/>
      <c r="AG70" s="25"/>
      <c r="AH70" s="25"/>
    </row>
    <row r="71" spans="1:34" ht="12.75">
      <c r="A71" s="12" t="s">
        <v>62</v>
      </c>
      <c r="B71" s="10" t="s">
        <v>7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0">
        <f t="shared" si="0"/>
        <v>0</v>
      </c>
      <c r="AF71" s="25"/>
      <c r="AG71" s="25"/>
      <c r="AH71" s="25"/>
    </row>
    <row r="72" spans="1:34" ht="12.75">
      <c r="A72" s="12" t="s">
        <v>62</v>
      </c>
      <c r="B72" s="10" t="s">
        <v>178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0">
        <f t="shared" si="0"/>
        <v>0</v>
      </c>
      <c r="AF72" s="25"/>
      <c r="AG72" s="25"/>
      <c r="AH72" s="25"/>
    </row>
    <row r="73" spans="1:34" ht="12.75">
      <c r="A73" s="12" t="s">
        <v>62</v>
      </c>
      <c r="B73" s="10" t="s">
        <v>27</v>
      </c>
      <c r="C73" s="55">
        <v>0</v>
      </c>
      <c r="D73" s="55">
        <v>0</v>
      </c>
      <c r="E73" s="55">
        <v>0</v>
      </c>
      <c r="F73" s="55">
        <v>0</v>
      </c>
      <c r="G73" s="55">
        <v>1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0">
        <f t="shared" si="0"/>
        <v>1</v>
      </c>
      <c r="AF73" s="25"/>
      <c r="AG73" s="25"/>
      <c r="AH73" s="25"/>
    </row>
    <row r="74" spans="1:34" ht="12.75">
      <c r="A74" s="12" t="s">
        <v>62</v>
      </c>
      <c r="B74" s="10" t="s">
        <v>127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0">
        <f t="shared" si="0"/>
        <v>0</v>
      </c>
      <c r="AF74" s="25"/>
      <c r="AG74" s="25"/>
      <c r="AH74" s="25"/>
    </row>
    <row r="75" spans="1:34" ht="12.75">
      <c r="A75" s="12" t="s">
        <v>62</v>
      </c>
      <c r="B75" s="10" t="s">
        <v>250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0">
        <f aca="true" t="shared" si="2" ref="AE75:AE117">SUM(C75:AD75)</f>
        <v>0</v>
      </c>
      <c r="AF75" s="25"/>
      <c r="AG75" s="25"/>
      <c r="AH75" s="25"/>
    </row>
    <row r="76" spans="1:34" ht="12.75">
      <c r="A76" s="12" t="s">
        <v>62</v>
      </c>
      <c r="B76" s="10" t="s">
        <v>230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1</v>
      </c>
      <c r="Y76" s="55">
        <v>0</v>
      </c>
      <c r="Z76" s="55">
        <v>1</v>
      </c>
      <c r="AA76" s="55">
        <v>0</v>
      </c>
      <c r="AB76" s="55">
        <v>0</v>
      </c>
      <c r="AC76" s="55">
        <v>0</v>
      </c>
      <c r="AD76" s="55">
        <v>0</v>
      </c>
      <c r="AE76" s="50">
        <f t="shared" si="2"/>
        <v>2</v>
      </c>
      <c r="AF76" s="25"/>
      <c r="AG76" s="25"/>
      <c r="AH76" s="25"/>
    </row>
    <row r="77" spans="1:34" ht="12.75">
      <c r="A77" s="12" t="s">
        <v>62</v>
      </c>
      <c r="B77" s="10" t="s">
        <v>231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0">
        <f t="shared" si="2"/>
        <v>0</v>
      </c>
      <c r="AF77" s="25"/>
      <c r="AG77" s="25"/>
      <c r="AH77" s="25"/>
    </row>
    <row r="78" spans="1:34" ht="12.75">
      <c r="A78" s="12" t="s">
        <v>62</v>
      </c>
      <c r="B78" s="10" t="s">
        <v>147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1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1</v>
      </c>
      <c r="X78" s="55">
        <v>0</v>
      </c>
      <c r="Y78" s="55">
        <v>0</v>
      </c>
      <c r="Z78" s="55">
        <v>2</v>
      </c>
      <c r="AA78" s="55">
        <v>5</v>
      </c>
      <c r="AB78" s="55">
        <v>0</v>
      </c>
      <c r="AC78" s="55">
        <v>0</v>
      </c>
      <c r="AD78" s="55">
        <v>0</v>
      </c>
      <c r="AE78" s="50">
        <f t="shared" si="2"/>
        <v>9</v>
      </c>
      <c r="AF78" s="25"/>
      <c r="AG78" s="25"/>
      <c r="AH78" s="25"/>
    </row>
    <row r="79" spans="1:34" ht="12.75">
      <c r="A79" s="12" t="s">
        <v>62</v>
      </c>
      <c r="B79" s="10" t="s">
        <v>40</v>
      </c>
      <c r="C79" s="55">
        <v>3</v>
      </c>
      <c r="D79" s="55">
        <v>0</v>
      </c>
      <c r="E79" s="55">
        <v>1</v>
      </c>
      <c r="F79" s="55">
        <v>0</v>
      </c>
      <c r="G79" s="55">
        <v>0</v>
      </c>
      <c r="H79" s="55">
        <v>0</v>
      </c>
      <c r="I79" s="55">
        <v>0</v>
      </c>
      <c r="J79" s="55">
        <v>1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1</v>
      </c>
      <c r="Q79" s="55">
        <v>1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2</v>
      </c>
      <c r="AB79" s="55">
        <v>0</v>
      </c>
      <c r="AC79" s="55">
        <v>0</v>
      </c>
      <c r="AD79" s="55">
        <v>0</v>
      </c>
      <c r="AE79" s="50">
        <f t="shared" si="2"/>
        <v>9</v>
      </c>
      <c r="AF79" s="25"/>
      <c r="AG79" s="25"/>
      <c r="AH79" s="25"/>
    </row>
    <row r="80" spans="1:34" ht="12.75">
      <c r="A80" s="12" t="s">
        <v>62</v>
      </c>
      <c r="B80" s="10" t="s">
        <v>213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0">
        <f t="shared" si="2"/>
        <v>0</v>
      </c>
      <c r="AF80" s="25"/>
      <c r="AG80" s="25"/>
      <c r="AH80" s="25"/>
    </row>
    <row r="81" spans="1:34" ht="12.75">
      <c r="A81" s="12" t="s">
        <v>62</v>
      </c>
      <c r="B81" s="10" t="s">
        <v>383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0">
        <f t="shared" si="2"/>
        <v>0</v>
      </c>
      <c r="AF81" s="25"/>
      <c r="AG81" s="25"/>
      <c r="AH81" s="25"/>
    </row>
    <row r="82" spans="1:34" ht="12.75">
      <c r="A82" s="12" t="s">
        <v>62</v>
      </c>
      <c r="B82" s="10" t="s">
        <v>42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1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1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0">
        <f t="shared" si="2"/>
        <v>2</v>
      </c>
      <c r="AF82" s="25"/>
      <c r="AG82" s="25"/>
      <c r="AH82" s="25"/>
    </row>
    <row r="83" spans="1:34" ht="12.75">
      <c r="A83" s="12" t="s">
        <v>167</v>
      </c>
      <c r="B83" s="10" t="s">
        <v>168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3</v>
      </c>
      <c r="AA83" s="55">
        <v>0</v>
      </c>
      <c r="AB83" s="55">
        <v>0</v>
      </c>
      <c r="AC83" s="55">
        <v>0</v>
      </c>
      <c r="AD83" s="55">
        <v>0</v>
      </c>
      <c r="AE83" s="50">
        <f t="shared" si="2"/>
        <v>3</v>
      </c>
      <c r="AF83" s="25"/>
      <c r="AG83" s="25"/>
      <c r="AH83" s="25"/>
    </row>
    <row r="84" spans="1:34" ht="12.75">
      <c r="A84" s="12" t="s">
        <v>167</v>
      </c>
      <c r="B84" s="10" t="s">
        <v>175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1</v>
      </c>
      <c r="X84" s="55">
        <v>0</v>
      </c>
      <c r="Y84" s="55">
        <v>2</v>
      </c>
      <c r="Z84" s="55">
        <v>1</v>
      </c>
      <c r="AA84" s="55">
        <v>0</v>
      </c>
      <c r="AB84" s="55">
        <v>0</v>
      </c>
      <c r="AC84" s="55">
        <v>0</v>
      </c>
      <c r="AD84" s="55">
        <v>0</v>
      </c>
      <c r="AE84" s="50">
        <f t="shared" si="2"/>
        <v>4</v>
      </c>
      <c r="AF84" s="25"/>
      <c r="AG84" s="25"/>
      <c r="AH84" s="25"/>
    </row>
    <row r="85" spans="1:34" ht="12.75">
      <c r="A85" s="12" t="s">
        <v>167</v>
      </c>
      <c r="B85" s="10" t="s">
        <v>169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1</v>
      </c>
      <c r="Y85" s="55">
        <v>0</v>
      </c>
      <c r="Z85" s="55">
        <v>2</v>
      </c>
      <c r="AA85" s="55">
        <v>0</v>
      </c>
      <c r="AB85" s="55">
        <v>0</v>
      </c>
      <c r="AC85" s="55">
        <v>0</v>
      </c>
      <c r="AD85" s="55">
        <v>0</v>
      </c>
      <c r="AE85" s="50">
        <f t="shared" si="2"/>
        <v>3</v>
      </c>
      <c r="AF85" s="25"/>
      <c r="AG85" s="25"/>
      <c r="AH85" s="25"/>
    </row>
    <row r="86" spans="1:34" ht="12.75">
      <c r="A86" s="12" t="s">
        <v>167</v>
      </c>
      <c r="B86" s="10" t="s">
        <v>212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0">
        <f t="shared" si="2"/>
        <v>0</v>
      </c>
      <c r="AF86" s="25"/>
      <c r="AG86" s="25"/>
      <c r="AH86" s="25"/>
    </row>
    <row r="87" spans="1:34" ht="12.75">
      <c r="A87" s="12" t="s">
        <v>167</v>
      </c>
      <c r="B87" s="10" t="s">
        <v>272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1</v>
      </c>
      <c r="AB87" s="55">
        <v>0</v>
      </c>
      <c r="AC87" s="55">
        <v>0</v>
      </c>
      <c r="AD87" s="55">
        <v>0</v>
      </c>
      <c r="AE87" s="50">
        <f t="shared" si="2"/>
        <v>1</v>
      </c>
      <c r="AF87" s="25"/>
      <c r="AG87" s="25"/>
      <c r="AH87" s="25"/>
    </row>
    <row r="88" spans="1:34" ht="12.75">
      <c r="A88" s="12" t="s">
        <v>167</v>
      </c>
      <c r="B88" s="10" t="s">
        <v>176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1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0">
        <f t="shared" si="2"/>
        <v>1</v>
      </c>
      <c r="AF88" s="25"/>
      <c r="AG88" s="25"/>
      <c r="AH88" s="25"/>
    </row>
    <row r="89" spans="1:34" ht="12.75">
      <c r="A89" s="12" t="s">
        <v>167</v>
      </c>
      <c r="B89" s="10" t="s">
        <v>290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0">
        <f t="shared" si="2"/>
        <v>0</v>
      </c>
      <c r="AF89" s="25"/>
      <c r="AG89" s="25"/>
      <c r="AH89" s="25"/>
    </row>
    <row r="90" spans="1:34" ht="12.75">
      <c r="A90" s="12" t="s">
        <v>167</v>
      </c>
      <c r="B90" s="10" t="s">
        <v>288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0">
        <f t="shared" si="2"/>
        <v>0</v>
      </c>
      <c r="AF90" s="25"/>
      <c r="AG90" s="25"/>
      <c r="AH90" s="25"/>
    </row>
    <row r="91" spans="1:34" ht="12.75">
      <c r="A91" s="12" t="s">
        <v>167</v>
      </c>
      <c r="B91" s="10" t="s">
        <v>219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0">
        <f t="shared" si="2"/>
        <v>0</v>
      </c>
      <c r="AF91" s="25"/>
      <c r="AG91" s="25"/>
      <c r="AH91" s="25"/>
    </row>
    <row r="92" spans="1:34" ht="12.75">
      <c r="A92" s="12" t="s">
        <v>65</v>
      </c>
      <c r="B92" s="10" t="s">
        <v>139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0">
        <f t="shared" si="2"/>
        <v>0</v>
      </c>
      <c r="AF92" s="25"/>
      <c r="AG92" s="25"/>
      <c r="AH92" s="25"/>
    </row>
    <row r="93" spans="1:34" ht="12.75">
      <c r="A93" s="12" t="s">
        <v>65</v>
      </c>
      <c r="B93" s="10" t="s">
        <v>49</v>
      </c>
      <c r="C93" s="55">
        <v>4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1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1</v>
      </c>
      <c r="X93" s="55">
        <v>0</v>
      </c>
      <c r="Y93" s="55">
        <v>0</v>
      </c>
      <c r="Z93" s="55">
        <v>0</v>
      </c>
      <c r="AA93" s="55">
        <v>2</v>
      </c>
      <c r="AB93" s="55">
        <v>0</v>
      </c>
      <c r="AC93" s="55">
        <v>0</v>
      </c>
      <c r="AD93" s="55">
        <v>0</v>
      </c>
      <c r="AE93" s="50">
        <f t="shared" si="2"/>
        <v>8</v>
      </c>
      <c r="AF93" s="25"/>
      <c r="AG93" s="25"/>
      <c r="AH93" s="25"/>
    </row>
    <row r="94" spans="1:34" ht="12.75">
      <c r="A94" s="12" t="s">
        <v>65</v>
      </c>
      <c r="B94" s="10" t="s">
        <v>381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1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0">
        <f t="shared" si="2"/>
        <v>1</v>
      </c>
      <c r="AF94" s="25"/>
      <c r="AG94" s="25"/>
      <c r="AH94" s="25"/>
    </row>
    <row r="95" spans="1:34" ht="12.75">
      <c r="A95" s="12" t="s">
        <v>65</v>
      </c>
      <c r="B95" s="10" t="s">
        <v>155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1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0">
        <f t="shared" si="2"/>
        <v>1</v>
      </c>
      <c r="AF95" s="25"/>
      <c r="AG95" s="25"/>
      <c r="AH95" s="25"/>
    </row>
    <row r="96" spans="1:34" ht="12.75">
      <c r="A96" s="12" t="s">
        <v>65</v>
      </c>
      <c r="B96" s="10" t="s">
        <v>247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0">
        <f t="shared" si="2"/>
        <v>0</v>
      </c>
      <c r="AF96" s="25"/>
      <c r="AG96" s="25"/>
      <c r="AH96" s="25"/>
    </row>
    <row r="97" spans="1:34" ht="12.75">
      <c r="A97" s="12" t="s">
        <v>65</v>
      </c>
      <c r="B97" s="10" t="s">
        <v>331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0">
        <f t="shared" si="2"/>
        <v>0</v>
      </c>
      <c r="AF97" s="25"/>
      <c r="AG97" s="25"/>
      <c r="AH97" s="25"/>
    </row>
    <row r="98" spans="1:34" ht="12.75">
      <c r="A98" s="12" t="s">
        <v>65</v>
      </c>
      <c r="B98" s="10" t="s">
        <v>299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0">
        <f t="shared" si="2"/>
        <v>0</v>
      </c>
      <c r="AF98" s="25"/>
      <c r="AG98" s="25"/>
      <c r="AH98" s="25"/>
    </row>
    <row r="99" spans="1:34" ht="12.75">
      <c r="A99" s="12" t="s">
        <v>63</v>
      </c>
      <c r="B99" s="10" t="s">
        <v>257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0">
        <f t="shared" si="2"/>
        <v>0</v>
      </c>
      <c r="AF99" s="25"/>
      <c r="AG99" s="25"/>
      <c r="AH99" s="25"/>
    </row>
    <row r="100" spans="1:34" ht="12.75">
      <c r="A100" s="12" t="s">
        <v>63</v>
      </c>
      <c r="B100" s="10" t="s">
        <v>119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1</v>
      </c>
      <c r="U100" s="55">
        <v>1</v>
      </c>
      <c r="V100" s="55">
        <v>0</v>
      </c>
      <c r="W100" s="55">
        <v>0</v>
      </c>
      <c r="X100" s="55">
        <v>0</v>
      </c>
      <c r="Y100" s="55">
        <v>1</v>
      </c>
      <c r="Z100" s="55">
        <v>1</v>
      </c>
      <c r="AA100" s="55">
        <v>0</v>
      </c>
      <c r="AB100" s="55">
        <v>1</v>
      </c>
      <c r="AC100" s="55">
        <v>0</v>
      </c>
      <c r="AD100" s="55">
        <v>0</v>
      </c>
      <c r="AE100" s="50">
        <f t="shared" si="2"/>
        <v>5</v>
      </c>
      <c r="AF100" s="25"/>
      <c r="AG100" s="25"/>
      <c r="AH100" s="25"/>
    </row>
    <row r="101" spans="1:34" ht="12.75">
      <c r="A101" s="12" t="s">
        <v>63</v>
      </c>
      <c r="B101" s="10" t="s">
        <v>224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1</v>
      </c>
      <c r="V101" s="55">
        <v>1</v>
      </c>
      <c r="W101" s="55">
        <v>1</v>
      </c>
      <c r="X101" s="55">
        <v>1</v>
      </c>
      <c r="Y101" s="55">
        <v>3</v>
      </c>
      <c r="Z101" s="55">
        <v>0</v>
      </c>
      <c r="AA101" s="55">
        <v>1</v>
      </c>
      <c r="AB101" s="55">
        <v>0</v>
      </c>
      <c r="AC101" s="55">
        <v>0</v>
      </c>
      <c r="AD101" s="55">
        <v>0</v>
      </c>
      <c r="AE101" s="50">
        <f t="shared" si="2"/>
        <v>8</v>
      </c>
      <c r="AF101" s="25"/>
      <c r="AG101" s="25"/>
      <c r="AH101" s="25"/>
    </row>
    <row r="102" spans="1:34" ht="12.75">
      <c r="A102" s="12" t="s">
        <v>63</v>
      </c>
      <c r="B102" s="10" t="s">
        <v>19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2</v>
      </c>
      <c r="P102" s="55">
        <v>1</v>
      </c>
      <c r="Q102" s="55">
        <v>2</v>
      </c>
      <c r="R102" s="55">
        <v>1</v>
      </c>
      <c r="S102" s="55">
        <v>0</v>
      </c>
      <c r="T102" s="55">
        <v>0</v>
      </c>
      <c r="U102" s="55">
        <v>0</v>
      </c>
      <c r="V102" s="55">
        <v>0</v>
      </c>
      <c r="W102" s="55">
        <v>1</v>
      </c>
      <c r="X102" s="55">
        <v>2</v>
      </c>
      <c r="Y102" s="55">
        <v>0</v>
      </c>
      <c r="Z102" s="55">
        <v>4</v>
      </c>
      <c r="AA102" s="55">
        <v>1</v>
      </c>
      <c r="AB102" s="55">
        <v>0</v>
      </c>
      <c r="AC102" s="55">
        <v>0</v>
      </c>
      <c r="AD102" s="55">
        <v>0</v>
      </c>
      <c r="AE102" s="50">
        <f t="shared" si="2"/>
        <v>14</v>
      </c>
      <c r="AF102" s="25"/>
      <c r="AG102" s="25"/>
      <c r="AH102" s="25"/>
    </row>
    <row r="103" spans="1:34" ht="12.75">
      <c r="A103" s="12" t="s">
        <v>63</v>
      </c>
      <c r="B103" s="10" t="s">
        <v>218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0">
        <f t="shared" si="2"/>
        <v>0</v>
      </c>
      <c r="AF103" s="25"/>
      <c r="AG103" s="25"/>
      <c r="AH103" s="25"/>
    </row>
    <row r="104" spans="1:34" ht="12.75">
      <c r="A104" s="12" t="s">
        <v>63</v>
      </c>
      <c r="B104" s="10" t="s">
        <v>21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1</v>
      </c>
      <c r="I104" s="55">
        <v>1</v>
      </c>
      <c r="J104" s="55">
        <v>0</v>
      </c>
      <c r="K104" s="55">
        <v>0</v>
      </c>
      <c r="L104" s="55">
        <v>0</v>
      </c>
      <c r="M104" s="55">
        <v>0</v>
      </c>
      <c r="N104" s="55">
        <v>1</v>
      </c>
      <c r="O104" s="55">
        <v>0</v>
      </c>
      <c r="P104" s="55">
        <v>0</v>
      </c>
      <c r="Q104" s="55">
        <v>1</v>
      </c>
      <c r="R104" s="55">
        <v>2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0">
        <f t="shared" si="2"/>
        <v>6</v>
      </c>
      <c r="AF104" s="25"/>
      <c r="AG104" s="25"/>
      <c r="AH104" s="25"/>
    </row>
    <row r="105" spans="1:34" ht="12.75">
      <c r="A105" s="12" t="s">
        <v>63</v>
      </c>
      <c r="B105" s="10" t="s">
        <v>287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0">
        <f t="shared" si="2"/>
        <v>0</v>
      </c>
      <c r="AF105" s="25"/>
      <c r="AG105" s="25"/>
      <c r="AH105" s="25"/>
    </row>
    <row r="106" spans="1:34" ht="12.75">
      <c r="A106" s="12" t="s">
        <v>63</v>
      </c>
      <c r="B106" s="10" t="s">
        <v>220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1</v>
      </c>
      <c r="W106" s="55">
        <v>0</v>
      </c>
      <c r="X106" s="55">
        <v>0</v>
      </c>
      <c r="Y106" s="55">
        <v>0</v>
      </c>
      <c r="Z106" s="55">
        <v>1</v>
      </c>
      <c r="AA106" s="55">
        <v>1</v>
      </c>
      <c r="AB106" s="55">
        <v>0</v>
      </c>
      <c r="AC106" s="55">
        <v>0</v>
      </c>
      <c r="AD106" s="55">
        <v>0</v>
      </c>
      <c r="AE106" s="50">
        <f t="shared" si="2"/>
        <v>3</v>
      </c>
      <c r="AF106" s="25"/>
      <c r="AG106" s="25"/>
      <c r="AH106" s="25"/>
    </row>
    <row r="107" spans="1:34" ht="12.75">
      <c r="A107" s="12" t="s">
        <v>63</v>
      </c>
      <c r="B107" s="10" t="s">
        <v>229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1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0">
        <f t="shared" si="2"/>
        <v>1</v>
      </c>
      <c r="AF107" s="25"/>
      <c r="AG107" s="25"/>
      <c r="AH107" s="25"/>
    </row>
    <row r="108" spans="1:34" ht="12.75">
      <c r="A108" s="12" t="s">
        <v>63</v>
      </c>
      <c r="B108" s="10" t="s">
        <v>35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1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1</v>
      </c>
      <c r="X108" s="55">
        <v>0</v>
      </c>
      <c r="Y108" s="55">
        <v>0</v>
      </c>
      <c r="Z108" s="55">
        <v>0</v>
      </c>
      <c r="AA108" s="55">
        <v>0</v>
      </c>
      <c r="AB108" s="55">
        <v>1</v>
      </c>
      <c r="AC108" s="55">
        <v>0</v>
      </c>
      <c r="AD108" s="55">
        <v>0</v>
      </c>
      <c r="AE108" s="50">
        <f t="shared" si="2"/>
        <v>3</v>
      </c>
      <c r="AF108" s="25"/>
      <c r="AG108" s="25"/>
      <c r="AH108" s="25"/>
    </row>
    <row r="109" spans="1:34" ht="12.75">
      <c r="A109" s="12" t="s">
        <v>63</v>
      </c>
      <c r="B109" s="10" t="s">
        <v>74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0">
        <f t="shared" si="2"/>
        <v>0</v>
      </c>
      <c r="AF109" s="25"/>
      <c r="AG109" s="25"/>
      <c r="AH109" s="25"/>
    </row>
    <row r="110" spans="1:34" ht="12.75">
      <c r="A110" s="12" t="s">
        <v>63</v>
      </c>
      <c r="B110" s="10" t="s">
        <v>58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1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1</v>
      </c>
      <c r="Y110" s="55">
        <v>0</v>
      </c>
      <c r="Z110" s="55">
        <v>1</v>
      </c>
      <c r="AA110" s="55">
        <v>0</v>
      </c>
      <c r="AB110" s="55">
        <v>0</v>
      </c>
      <c r="AC110" s="55">
        <v>0</v>
      </c>
      <c r="AD110" s="55">
        <v>0</v>
      </c>
      <c r="AE110" s="50">
        <f t="shared" si="2"/>
        <v>3</v>
      </c>
      <c r="AF110" s="25"/>
      <c r="AG110" s="25"/>
      <c r="AH110" s="25"/>
    </row>
    <row r="111" spans="1:34" ht="12.75">
      <c r="A111" s="12" t="s">
        <v>63</v>
      </c>
      <c r="B111" s="10" t="s">
        <v>160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1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0">
        <f t="shared" si="2"/>
        <v>1</v>
      </c>
      <c r="AF111" s="25"/>
      <c r="AG111" s="25"/>
      <c r="AH111" s="25"/>
    </row>
    <row r="112" spans="1:34" ht="12.75">
      <c r="A112" s="12" t="s">
        <v>343</v>
      </c>
      <c r="B112" s="10" t="s">
        <v>3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0">
        <f t="shared" si="2"/>
        <v>0</v>
      </c>
      <c r="AF112" s="25"/>
      <c r="AG112" s="25"/>
      <c r="AH112" s="25"/>
    </row>
    <row r="113" spans="1:34" ht="12.75">
      <c r="A113" s="12" t="s">
        <v>343</v>
      </c>
      <c r="B113" s="10" t="s">
        <v>245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0">
        <f t="shared" si="2"/>
        <v>0</v>
      </c>
      <c r="AF113" s="25"/>
      <c r="AG113" s="25"/>
      <c r="AH113" s="25"/>
    </row>
    <row r="114" spans="1:34" ht="12.75">
      <c r="A114" s="12" t="s">
        <v>343</v>
      </c>
      <c r="B114" s="10" t="s">
        <v>300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1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0">
        <f t="shared" si="2"/>
        <v>1</v>
      </c>
      <c r="AF114" s="25"/>
      <c r="AG114" s="25"/>
      <c r="AH114" s="25"/>
    </row>
    <row r="115" spans="1:34" ht="12.75">
      <c r="A115" s="12" t="s">
        <v>343</v>
      </c>
      <c r="B115" s="10" t="s">
        <v>30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1</v>
      </c>
      <c r="Y115" s="55">
        <v>0</v>
      </c>
      <c r="Z115" s="55">
        <v>1</v>
      </c>
      <c r="AA115" s="55">
        <v>0</v>
      </c>
      <c r="AB115" s="55">
        <v>0</v>
      </c>
      <c r="AC115" s="55">
        <v>0</v>
      </c>
      <c r="AD115" s="55">
        <v>0</v>
      </c>
      <c r="AE115" s="50">
        <f t="shared" si="2"/>
        <v>2</v>
      </c>
      <c r="AF115" s="25"/>
      <c r="AG115" s="25"/>
      <c r="AH115" s="25"/>
    </row>
    <row r="116" spans="1:34" ht="12.75">
      <c r="A116" s="12" t="s">
        <v>343</v>
      </c>
      <c r="B116" s="10" t="s">
        <v>71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1</v>
      </c>
      <c r="I116" s="55">
        <v>0</v>
      </c>
      <c r="J116" s="55">
        <v>0</v>
      </c>
      <c r="K116" s="55">
        <v>2</v>
      </c>
      <c r="L116" s="55">
        <v>0</v>
      </c>
      <c r="M116" s="55">
        <v>1</v>
      </c>
      <c r="N116" s="55">
        <v>1</v>
      </c>
      <c r="O116" s="55">
        <v>2</v>
      </c>
      <c r="P116" s="55">
        <v>0</v>
      </c>
      <c r="Q116" s="55">
        <v>0</v>
      </c>
      <c r="R116" s="55">
        <v>0</v>
      </c>
      <c r="S116" s="55">
        <v>1</v>
      </c>
      <c r="T116" s="55">
        <v>0</v>
      </c>
      <c r="U116" s="55">
        <v>1</v>
      </c>
      <c r="V116" s="55">
        <v>0</v>
      </c>
      <c r="W116" s="55">
        <v>1</v>
      </c>
      <c r="X116" s="55">
        <v>0</v>
      </c>
      <c r="Y116" s="55">
        <v>0</v>
      </c>
      <c r="Z116" s="55">
        <v>1</v>
      </c>
      <c r="AA116" s="55">
        <v>0</v>
      </c>
      <c r="AB116" s="55">
        <v>0</v>
      </c>
      <c r="AC116" s="55">
        <v>0</v>
      </c>
      <c r="AD116" s="55">
        <v>0</v>
      </c>
      <c r="AE116" s="50">
        <f t="shared" si="2"/>
        <v>11</v>
      </c>
      <c r="AF116" s="25"/>
      <c r="AG116" s="25"/>
      <c r="AH116" s="25"/>
    </row>
    <row r="117" spans="1:34" ht="12.75">
      <c r="A117" s="12" t="s">
        <v>343</v>
      </c>
      <c r="B117" s="10" t="s">
        <v>77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1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1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0">
        <f t="shared" si="2"/>
        <v>2</v>
      </c>
      <c r="AF117" s="25"/>
      <c r="AG117" s="25"/>
      <c r="AH117" s="25"/>
    </row>
    <row r="118" spans="1:34" ht="12.75">
      <c r="A118" s="11"/>
      <c r="B118" s="11" t="s">
        <v>50</v>
      </c>
      <c r="C118" s="50">
        <f aca="true" t="shared" si="3" ref="C118:AE118">SUM(C3:C117)</f>
        <v>11</v>
      </c>
      <c r="D118" s="50">
        <f t="shared" si="3"/>
        <v>1</v>
      </c>
      <c r="E118" s="50">
        <f t="shared" si="3"/>
        <v>6</v>
      </c>
      <c r="F118" s="50">
        <f t="shared" si="3"/>
        <v>4</v>
      </c>
      <c r="G118" s="50">
        <f t="shared" si="3"/>
        <v>3</v>
      </c>
      <c r="H118" s="50">
        <f t="shared" si="3"/>
        <v>15</v>
      </c>
      <c r="I118" s="50">
        <f t="shared" si="3"/>
        <v>12</v>
      </c>
      <c r="J118" s="50">
        <f t="shared" si="3"/>
        <v>7</v>
      </c>
      <c r="K118" s="50">
        <f t="shared" si="3"/>
        <v>13</v>
      </c>
      <c r="L118" s="50">
        <f t="shared" si="3"/>
        <v>10</v>
      </c>
      <c r="M118" s="50">
        <f t="shared" si="3"/>
        <v>6</v>
      </c>
      <c r="N118" s="50">
        <f t="shared" si="3"/>
        <v>19</v>
      </c>
      <c r="O118" s="50">
        <f t="shared" si="3"/>
        <v>18</v>
      </c>
      <c r="P118" s="50">
        <f t="shared" si="3"/>
        <v>5</v>
      </c>
      <c r="Q118" s="50">
        <f t="shared" si="3"/>
        <v>14</v>
      </c>
      <c r="R118" s="50">
        <f t="shared" si="3"/>
        <v>14</v>
      </c>
      <c r="S118" s="50">
        <f t="shared" si="3"/>
        <v>5</v>
      </c>
      <c r="T118" s="50">
        <f t="shared" si="3"/>
        <v>15</v>
      </c>
      <c r="U118" s="50">
        <f t="shared" si="3"/>
        <v>6</v>
      </c>
      <c r="V118" s="50">
        <f t="shared" si="3"/>
        <v>5</v>
      </c>
      <c r="W118" s="50">
        <f t="shared" si="3"/>
        <v>23</v>
      </c>
      <c r="X118" s="50">
        <f t="shared" si="3"/>
        <v>21</v>
      </c>
      <c r="Y118" s="50">
        <f t="shared" si="3"/>
        <v>18</v>
      </c>
      <c r="Z118" s="50">
        <f t="shared" si="3"/>
        <v>39</v>
      </c>
      <c r="AA118" s="50">
        <f t="shared" si="3"/>
        <v>33</v>
      </c>
      <c r="AB118" s="50">
        <f t="shared" si="3"/>
        <v>5</v>
      </c>
      <c r="AC118" s="50">
        <f t="shared" si="3"/>
        <v>4</v>
      </c>
      <c r="AD118" s="50">
        <f t="shared" si="3"/>
        <v>0</v>
      </c>
      <c r="AE118" s="50">
        <f t="shared" si="3"/>
        <v>332</v>
      </c>
      <c r="AF118" s="25"/>
      <c r="AG118" s="25"/>
      <c r="AH118" s="2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H79" sqref="H79"/>
    </sheetView>
  </sheetViews>
  <sheetFormatPr defaultColWidth="9.140625" defaultRowHeight="12.75"/>
  <cols>
    <col min="2" max="2" width="31.28125" style="0" bestFit="1" customWidth="1"/>
    <col min="3" max="3" width="12.7109375" style="25" bestFit="1" customWidth="1"/>
    <col min="4" max="4" width="13.7109375" style="25" bestFit="1" customWidth="1"/>
    <col min="5" max="8" width="9.140625" style="25" customWidth="1"/>
    <col min="9" max="9" width="9.140625" style="57" customWidth="1"/>
    <col min="13" max="13" width="15.140625" style="25" bestFit="1" customWidth="1"/>
    <col min="14" max="18" width="9.140625" style="25" customWidth="1"/>
  </cols>
  <sheetData>
    <row r="1" spans="1:9" ht="12.75">
      <c r="A1" s="13" t="s">
        <v>52</v>
      </c>
      <c r="B1" s="9" t="s">
        <v>0</v>
      </c>
      <c r="C1" s="49" t="s">
        <v>115</v>
      </c>
      <c r="D1" s="50">
        <v>199808</v>
      </c>
      <c r="E1" s="50">
        <v>199901</v>
      </c>
      <c r="F1" s="50">
        <v>199905</v>
      </c>
      <c r="G1" s="50">
        <v>199908</v>
      </c>
      <c r="H1" s="50">
        <v>200001</v>
      </c>
      <c r="I1" s="57" t="s">
        <v>47</v>
      </c>
    </row>
    <row r="2" spans="1:11" ht="12.75">
      <c r="A2" s="12" t="s">
        <v>60</v>
      </c>
      <c r="B2" s="10" t="s">
        <v>1</v>
      </c>
      <c r="C2" s="55">
        <v>0</v>
      </c>
      <c r="D2" s="55">
        <v>0</v>
      </c>
      <c r="E2" s="55">
        <v>0</v>
      </c>
      <c r="F2" s="55">
        <v>0</v>
      </c>
      <c r="G2" s="55">
        <v>8</v>
      </c>
      <c r="H2" s="55">
        <v>0</v>
      </c>
      <c r="I2" s="57">
        <f aca="true" t="shared" si="0" ref="I2:I65">SUM(C2:H2)</f>
        <v>8</v>
      </c>
      <c r="K2" s="55"/>
    </row>
    <row r="3" spans="1:11" ht="12.75">
      <c r="A3" s="12" t="s">
        <v>60</v>
      </c>
      <c r="B3" s="10" t="s">
        <v>46</v>
      </c>
      <c r="C3" s="55">
        <v>0</v>
      </c>
      <c r="D3" s="55">
        <v>0</v>
      </c>
      <c r="E3" s="55">
        <v>0</v>
      </c>
      <c r="F3" s="55">
        <v>0</v>
      </c>
      <c r="G3" s="55">
        <v>0</v>
      </c>
      <c r="H3" s="55">
        <v>0</v>
      </c>
      <c r="I3" s="57">
        <f t="shared" si="0"/>
        <v>0</v>
      </c>
      <c r="K3" s="55"/>
    </row>
    <row r="4" spans="1:11" ht="12.75">
      <c r="A4" s="12" t="s">
        <v>60</v>
      </c>
      <c r="B4" s="10" t="s">
        <v>4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7">
        <f t="shared" si="0"/>
        <v>0</v>
      </c>
      <c r="K4" s="55"/>
    </row>
    <row r="5" spans="1:11" ht="12.75">
      <c r="A5" s="12" t="s">
        <v>60</v>
      </c>
      <c r="B5" s="10" t="s">
        <v>148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7">
        <f t="shared" si="0"/>
        <v>0</v>
      </c>
      <c r="K5" s="55"/>
    </row>
    <row r="6" spans="1:11" ht="12.75">
      <c r="A6" s="12" t="s">
        <v>60</v>
      </c>
      <c r="B6" s="10" t="s">
        <v>5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7">
        <f t="shared" si="0"/>
        <v>0</v>
      </c>
      <c r="K6" s="55"/>
    </row>
    <row r="7" spans="1:11" ht="12.75">
      <c r="A7" s="12" t="s">
        <v>60</v>
      </c>
      <c r="B7" s="10" t="s">
        <v>6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7">
        <f t="shared" si="0"/>
        <v>0</v>
      </c>
      <c r="K7" s="55"/>
    </row>
    <row r="8" spans="1:11" ht="12.75">
      <c r="A8" s="12" t="s">
        <v>60</v>
      </c>
      <c r="B8" s="10" t="s">
        <v>8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7">
        <f t="shared" si="0"/>
        <v>0</v>
      </c>
      <c r="K8" s="55"/>
    </row>
    <row r="9" spans="1:11" ht="12.75">
      <c r="A9" s="12" t="s">
        <v>60</v>
      </c>
      <c r="B9" s="10" t="s">
        <v>10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7">
        <f t="shared" si="0"/>
        <v>0</v>
      </c>
      <c r="K9" s="55"/>
    </row>
    <row r="10" spans="1:11" ht="12.75">
      <c r="A10" s="12" t="s">
        <v>60</v>
      </c>
      <c r="B10" s="10" t="s">
        <v>105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7">
        <f t="shared" si="0"/>
        <v>0</v>
      </c>
      <c r="K10" s="55"/>
    </row>
    <row r="11" spans="1:11" ht="12.75">
      <c r="A11" s="12" t="s">
        <v>60</v>
      </c>
      <c r="B11" s="10" t="s">
        <v>14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7">
        <f t="shared" si="0"/>
        <v>0</v>
      </c>
      <c r="K11" s="55"/>
    </row>
    <row r="12" spans="1:11" ht="12.75">
      <c r="A12" s="12" t="s">
        <v>60</v>
      </c>
      <c r="B12" s="10" t="s">
        <v>15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7">
        <f t="shared" si="0"/>
        <v>0</v>
      </c>
      <c r="K12" s="55"/>
    </row>
    <row r="13" spans="1:11" ht="12.75">
      <c r="A13" s="12" t="s">
        <v>60</v>
      </c>
      <c r="B13" s="10" t="s">
        <v>16</v>
      </c>
      <c r="C13" s="55">
        <v>1</v>
      </c>
      <c r="D13" s="55">
        <v>0</v>
      </c>
      <c r="E13" s="55">
        <v>0</v>
      </c>
      <c r="F13" s="55">
        <v>2</v>
      </c>
      <c r="G13" s="55">
        <v>2</v>
      </c>
      <c r="H13" s="55">
        <v>1</v>
      </c>
      <c r="I13" s="57">
        <f t="shared" si="0"/>
        <v>6</v>
      </c>
      <c r="K13" s="55"/>
    </row>
    <row r="14" spans="1:11" ht="12.75">
      <c r="A14" s="12" t="s">
        <v>60</v>
      </c>
      <c r="B14" s="10" t="s">
        <v>18</v>
      </c>
      <c r="C14" s="55">
        <v>1</v>
      </c>
      <c r="D14" s="55">
        <v>0</v>
      </c>
      <c r="E14" s="55">
        <v>0</v>
      </c>
      <c r="F14" s="55">
        <v>3</v>
      </c>
      <c r="G14" s="55">
        <v>0</v>
      </c>
      <c r="H14" s="55">
        <v>1</v>
      </c>
      <c r="I14" s="57">
        <f t="shared" si="0"/>
        <v>5</v>
      </c>
      <c r="K14" s="55"/>
    </row>
    <row r="15" spans="1:11" ht="12.75">
      <c r="A15" s="12" t="s">
        <v>60</v>
      </c>
      <c r="B15" s="10" t="s">
        <v>126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7">
        <f t="shared" si="0"/>
        <v>0</v>
      </c>
      <c r="K15" s="55"/>
    </row>
    <row r="16" spans="1:11" ht="12.75">
      <c r="A16" s="12" t="s">
        <v>60</v>
      </c>
      <c r="B16" s="10" t="s">
        <v>181</v>
      </c>
      <c r="C16" s="55">
        <v>0</v>
      </c>
      <c r="D16" s="55">
        <v>0</v>
      </c>
      <c r="E16" s="55">
        <v>0</v>
      </c>
      <c r="F16" s="55">
        <v>0</v>
      </c>
      <c r="G16" s="55">
        <v>1</v>
      </c>
      <c r="H16" s="55">
        <v>0</v>
      </c>
      <c r="I16" s="57">
        <f t="shared" si="0"/>
        <v>1</v>
      </c>
      <c r="K16" s="25"/>
    </row>
    <row r="17" spans="1:9" ht="12.75">
      <c r="A17" s="12" t="s">
        <v>60</v>
      </c>
      <c r="B17" s="10" t="s">
        <v>29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7">
        <f t="shared" si="0"/>
        <v>0</v>
      </c>
    </row>
    <row r="18" spans="1:9" ht="12.75">
      <c r="A18" s="12" t="s">
        <v>60</v>
      </c>
      <c r="B18" s="10" t="s">
        <v>31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7">
        <f t="shared" si="0"/>
        <v>0</v>
      </c>
    </row>
    <row r="19" spans="1:9" ht="12.75">
      <c r="A19" s="12" t="s">
        <v>60</v>
      </c>
      <c r="B19" s="10" t="s">
        <v>32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7">
        <f t="shared" si="0"/>
        <v>0</v>
      </c>
    </row>
    <row r="20" spans="1:9" ht="12.75">
      <c r="A20" s="12" t="s">
        <v>60</v>
      </c>
      <c r="B20" s="10" t="s">
        <v>128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7">
        <f t="shared" si="0"/>
        <v>0</v>
      </c>
    </row>
    <row r="21" spans="1:9" ht="12.75">
      <c r="A21" s="12" t="s">
        <v>60</v>
      </c>
      <c r="B21" s="10" t="s">
        <v>33</v>
      </c>
      <c r="C21" s="55">
        <v>0</v>
      </c>
      <c r="D21" s="55">
        <v>0</v>
      </c>
      <c r="E21" s="55">
        <v>3</v>
      </c>
      <c r="F21" s="55">
        <v>0</v>
      </c>
      <c r="G21" s="55">
        <v>1</v>
      </c>
      <c r="H21" s="55">
        <v>1</v>
      </c>
      <c r="I21" s="57">
        <f t="shared" si="0"/>
        <v>5</v>
      </c>
    </row>
    <row r="22" spans="1:9" ht="12.75">
      <c r="A22" s="12" t="s">
        <v>60</v>
      </c>
      <c r="B22" s="10" t="s">
        <v>131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7">
        <f t="shared" si="0"/>
        <v>0</v>
      </c>
    </row>
    <row r="23" spans="1:9" ht="12.75">
      <c r="A23" s="12" t="s">
        <v>60</v>
      </c>
      <c r="B23" s="10" t="s">
        <v>37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7">
        <f t="shared" si="0"/>
        <v>0</v>
      </c>
    </row>
    <row r="24" spans="1:9" ht="12.75">
      <c r="A24" s="12" t="s">
        <v>60</v>
      </c>
      <c r="B24" s="10" t="s">
        <v>171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7">
        <f t="shared" si="0"/>
        <v>0</v>
      </c>
    </row>
    <row r="25" spans="1:9" ht="12.75">
      <c r="A25" s="12" t="s">
        <v>60</v>
      </c>
      <c r="B25" s="10" t="s">
        <v>38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7">
        <f t="shared" si="0"/>
        <v>0</v>
      </c>
    </row>
    <row r="26" spans="1:9" ht="12.75">
      <c r="A26" s="12" t="s">
        <v>60</v>
      </c>
      <c r="B26" s="10" t="s">
        <v>39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7">
        <f t="shared" si="0"/>
        <v>0</v>
      </c>
    </row>
    <row r="27" spans="1:9" ht="12.75">
      <c r="A27" s="12" t="s">
        <v>60</v>
      </c>
      <c r="B27" s="10" t="s">
        <v>43</v>
      </c>
      <c r="C27" s="55">
        <v>1</v>
      </c>
      <c r="D27" s="55">
        <v>0</v>
      </c>
      <c r="E27" s="55">
        <v>0</v>
      </c>
      <c r="F27" s="55">
        <v>0</v>
      </c>
      <c r="G27" s="55">
        <v>1</v>
      </c>
      <c r="H27" s="55">
        <v>0</v>
      </c>
      <c r="I27" s="57">
        <f t="shared" si="0"/>
        <v>2</v>
      </c>
    </row>
    <row r="28" spans="1:9" ht="12.75">
      <c r="A28" s="12" t="s">
        <v>64</v>
      </c>
      <c r="B28" s="10" t="s">
        <v>28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7">
        <f t="shared" si="0"/>
        <v>0</v>
      </c>
    </row>
    <row r="29" spans="1:9" ht="12.75">
      <c r="A29" s="12" t="s">
        <v>61</v>
      </c>
      <c r="B29" s="10" t="s">
        <v>124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7">
        <f t="shared" si="0"/>
        <v>0</v>
      </c>
    </row>
    <row r="30" spans="1:9" ht="12.75">
      <c r="A30" s="12" t="s">
        <v>61</v>
      </c>
      <c r="B30" s="10" t="s">
        <v>2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7">
        <f t="shared" si="0"/>
        <v>0</v>
      </c>
    </row>
    <row r="31" spans="1:9" ht="12.75">
      <c r="A31" s="12" t="s">
        <v>61</v>
      </c>
      <c r="B31" s="10" t="s">
        <v>9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7">
        <f t="shared" si="0"/>
        <v>0</v>
      </c>
    </row>
    <row r="32" spans="1:9" ht="12.75">
      <c r="A32" s="12" t="s">
        <v>61</v>
      </c>
      <c r="B32" s="10" t="s">
        <v>13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7">
        <f t="shared" si="0"/>
        <v>0</v>
      </c>
    </row>
    <row r="33" spans="1:9" ht="12.75">
      <c r="A33" s="12" t="s">
        <v>61</v>
      </c>
      <c r="B33" s="10" t="s">
        <v>123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7">
        <f t="shared" si="0"/>
        <v>0</v>
      </c>
    </row>
    <row r="34" spans="1:9" ht="12.75">
      <c r="A34" s="12" t="s">
        <v>61</v>
      </c>
      <c r="B34" s="10" t="s">
        <v>22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7">
        <f t="shared" si="0"/>
        <v>0</v>
      </c>
    </row>
    <row r="35" spans="1:9" ht="12.75">
      <c r="A35" s="12" t="s">
        <v>61</v>
      </c>
      <c r="B35" s="10" t="s">
        <v>23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7">
        <f t="shared" si="0"/>
        <v>0</v>
      </c>
    </row>
    <row r="36" spans="1:9" ht="12.75">
      <c r="A36" s="12" t="s">
        <v>61</v>
      </c>
      <c r="B36" s="10" t="s">
        <v>24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7">
        <f t="shared" si="0"/>
        <v>0</v>
      </c>
    </row>
    <row r="37" spans="1:9" ht="12.75">
      <c r="A37" s="12" t="s">
        <v>61</v>
      </c>
      <c r="B37" s="10" t="s">
        <v>25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7">
        <f t="shared" si="0"/>
        <v>0</v>
      </c>
    </row>
    <row r="38" spans="1:9" ht="12.75">
      <c r="A38" s="12" t="s">
        <v>61</v>
      </c>
      <c r="B38" s="10" t="s">
        <v>26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7">
        <f t="shared" si="0"/>
        <v>0</v>
      </c>
    </row>
    <row r="39" spans="1:9" ht="12.75">
      <c r="A39" s="12" t="s">
        <v>61</v>
      </c>
      <c r="B39" s="10" t="s">
        <v>56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7">
        <f t="shared" si="0"/>
        <v>0</v>
      </c>
    </row>
    <row r="40" spans="1:9" ht="12.75">
      <c r="A40" s="12" t="s">
        <v>61</v>
      </c>
      <c r="B40" s="10" t="s">
        <v>125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7">
        <f t="shared" si="0"/>
        <v>0</v>
      </c>
    </row>
    <row r="41" spans="1:9" ht="12.75">
      <c r="A41" s="12" t="s">
        <v>61</v>
      </c>
      <c r="B41" s="10" t="s">
        <v>73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7">
        <f t="shared" si="0"/>
        <v>0</v>
      </c>
    </row>
    <row r="42" spans="1:9" ht="12.75">
      <c r="A42" s="12" t="s">
        <v>61</v>
      </c>
      <c r="B42" s="10" t="s">
        <v>141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7">
        <f t="shared" si="0"/>
        <v>0</v>
      </c>
    </row>
    <row r="43" spans="1:9" ht="12.75">
      <c r="A43" s="12" t="s">
        <v>61</v>
      </c>
      <c r="B43" s="10" t="s">
        <v>132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7">
        <f t="shared" si="0"/>
        <v>0</v>
      </c>
    </row>
    <row r="44" spans="1:9" ht="12.75">
      <c r="A44" s="12" t="s">
        <v>61</v>
      </c>
      <c r="B44" s="10" t="s">
        <v>41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7">
        <f t="shared" si="0"/>
        <v>0</v>
      </c>
    </row>
    <row r="45" spans="1:9" ht="12.75">
      <c r="A45" s="12" t="s">
        <v>62</v>
      </c>
      <c r="B45" s="10" t="s">
        <v>7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7">
        <f t="shared" si="0"/>
        <v>0</v>
      </c>
    </row>
    <row r="46" spans="1:9" ht="12.75">
      <c r="A46" s="12" t="s">
        <v>62</v>
      </c>
      <c r="B46" s="10" t="s">
        <v>20</v>
      </c>
      <c r="C46" s="55">
        <v>0</v>
      </c>
      <c r="D46" s="55">
        <v>0</v>
      </c>
      <c r="E46" s="55">
        <v>1</v>
      </c>
      <c r="F46" s="55">
        <v>1</v>
      </c>
      <c r="G46" s="55">
        <v>1</v>
      </c>
      <c r="H46" s="55">
        <v>0</v>
      </c>
      <c r="I46" s="57">
        <f t="shared" si="0"/>
        <v>3</v>
      </c>
    </row>
    <row r="47" spans="1:9" ht="12.75">
      <c r="A47" s="12" t="s">
        <v>62</v>
      </c>
      <c r="B47" s="10" t="s">
        <v>27</v>
      </c>
      <c r="C47" s="55">
        <v>1</v>
      </c>
      <c r="D47" s="55">
        <v>0</v>
      </c>
      <c r="E47" s="55">
        <v>0</v>
      </c>
      <c r="F47" s="55">
        <v>0</v>
      </c>
      <c r="G47" s="55">
        <v>1</v>
      </c>
      <c r="H47" s="55">
        <v>1</v>
      </c>
      <c r="I47" s="57">
        <f t="shared" si="0"/>
        <v>3</v>
      </c>
    </row>
    <row r="48" spans="1:9" ht="12.75">
      <c r="A48" s="12" t="s">
        <v>62</v>
      </c>
      <c r="B48" s="10" t="s">
        <v>127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7">
        <f t="shared" si="0"/>
        <v>0</v>
      </c>
    </row>
    <row r="49" spans="1:9" ht="12.75">
      <c r="A49" s="12" t="s">
        <v>62</v>
      </c>
      <c r="B49" s="10" t="s">
        <v>36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7">
        <f t="shared" si="0"/>
        <v>0</v>
      </c>
    </row>
    <row r="50" spans="1:9" ht="12.75">
      <c r="A50" s="12" t="s">
        <v>62</v>
      </c>
      <c r="B50" s="10" t="s">
        <v>147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7">
        <f t="shared" si="0"/>
        <v>0</v>
      </c>
    </row>
    <row r="51" spans="1:15" ht="12.75">
      <c r="A51" s="12" t="s">
        <v>62</v>
      </c>
      <c r="B51" s="10" t="s">
        <v>40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2</v>
      </c>
      <c r="I51" s="57">
        <f t="shared" si="0"/>
        <v>2</v>
      </c>
      <c r="M51" s="25">
        <v>35</v>
      </c>
      <c r="N51" s="25">
        <v>42</v>
      </c>
      <c r="O51" s="25">
        <f>SUM(M51:N51)</f>
        <v>77</v>
      </c>
    </row>
    <row r="52" spans="1:9" ht="12.75">
      <c r="A52" s="12" t="s">
        <v>62</v>
      </c>
      <c r="B52" s="10" t="s">
        <v>42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7">
        <f t="shared" si="0"/>
        <v>0</v>
      </c>
    </row>
    <row r="53" spans="1:9" ht="12.75">
      <c r="A53" s="12" t="s">
        <v>66</v>
      </c>
      <c r="B53" s="10" t="s">
        <v>140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7">
        <f t="shared" si="0"/>
        <v>0</v>
      </c>
    </row>
    <row r="54" spans="1:9" ht="12.75">
      <c r="A54" s="12" t="s">
        <v>167</v>
      </c>
      <c r="B54" s="10" t="s">
        <v>168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7">
        <f t="shared" si="0"/>
        <v>0</v>
      </c>
    </row>
    <row r="55" spans="1:9" ht="12.75">
      <c r="A55" s="12" t="s">
        <v>167</v>
      </c>
      <c r="B55" s="10" t="s">
        <v>169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7">
        <f t="shared" si="0"/>
        <v>0</v>
      </c>
    </row>
    <row r="56" spans="1:9" ht="12.75">
      <c r="A56" s="12" t="s">
        <v>65</v>
      </c>
      <c r="B56" s="10" t="s">
        <v>139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7">
        <f t="shared" si="0"/>
        <v>0</v>
      </c>
    </row>
    <row r="57" spans="1:9" ht="12.75">
      <c r="A57" s="12" t="s">
        <v>65</v>
      </c>
      <c r="B57" s="10" t="s">
        <v>49</v>
      </c>
      <c r="C57" s="55">
        <v>2</v>
      </c>
      <c r="D57" s="55">
        <v>0</v>
      </c>
      <c r="E57" s="55">
        <v>3</v>
      </c>
      <c r="F57" s="55">
        <v>1</v>
      </c>
      <c r="G57" s="55">
        <v>3</v>
      </c>
      <c r="H57" s="55">
        <v>3</v>
      </c>
      <c r="I57" s="57">
        <f t="shared" si="0"/>
        <v>12</v>
      </c>
    </row>
    <row r="58" spans="1:9" ht="12.75">
      <c r="A58" s="12" t="s">
        <v>65</v>
      </c>
      <c r="B58" s="10" t="s">
        <v>379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7">
        <f t="shared" si="0"/>
        <v>0</v>
      </c>
    </row>
    <row r="59" spans="1:9" ht="12.75">
      <c r="A59" s="12" t="s">
        <v>65</v>
      </c>
      <c r="B59" s="10" t="s">
        <v>155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7">
        <f t="shared" si="0"/>
        <v>0</v>
      </c>
    </row>
    <row r="60" spans="1:9" ht="12.75">
      <c r="A60" s="12" t="s">
        <v>65</v>
      </c>
      <c r="B60" s="10" t="s">
        <v>34</v>
      </c>
      <c r="C60" s="55">
        <v>3</v>
      </c>
      <c r="D60" s="55">
        <v>3</v>
      </c>
      <c r="E60" s="55">
        <v>1</v>
      </c>
      <c r="F60" s="55">
        <v>0</v>
      </c>
      <c r="G60" s="55">
        <v>1</v>
      </c>
      <c r="H60" s="55">
        <v>0</v>
      </c>
      <c r="I60" s="57">
        <f t="shared" si="0"/>
        <v>8</v>
      </c>
    </row>
    <row r="61" spans="1:9" ht="12.75">
      <c r="A61" s="12" t="s">
        <v>63</v>
      </c>
      <c r="B61" s="10" t="s">
        <v>122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7">
        <f t="shared" si="0"/>
        <v>0</v>
      </c>
    </row>
    <row r="62" spans="1:9" ht="12.75">
      <c r="A62" s="12" t="s">
        <v>63</v>
      </c>
      <c r="B62" s="10" t="s">
        <v>119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7">
        <f t="shared" si="0"/>
        <v>0</v>
      </c>
    </row>
    <row r="63" spans="1:9" ht="12.75">
      <c r="A63" s="12" t="s">
        <v>63</v>
      </c>
      <c r="B63" s="10" t="s">
        <v>19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7">
        <f t="shared" si="0"/>
        <v>0</v>
      </c>
    </row>
    <row r="64" spans="1:9" ht="12.75">
      <c r="A64" s="12" t="s">
        <v>63</v>
      </c>
      <c r="B64" s="10" t="s">
        <v>21</v>
      </c>
      <c r="C64" s="55">
        <v>0</v>
      </c>
      <c r="D64" s="55">
        <v>0</v>
      </c>
      <c r="E64" s="55">
        <v>0</v>
      </c>
      <c r="F64" s="55">
        <v>0</v>
      </c>
      <c r="G64" s="55">
        <v>1</v>
      </c>
      <c r="H64" s="55">
        <v>0</v>
      </c>
      <c r="I64" s="57">
        <f t="shared" si="0"/>
        <v>1</v>
      </c>
    </row>
    <row r="65" spans="1:9" ht="12.75">
      <c r="A65" s="12" t="s">
        <v>63</v>
      </c>
      <c r="B65" s="10" t="s">
        <v>35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7">
        <f t="shared" si="0"/>
        <v>0</v>
      </c>
    </row>
    <row r="66" spans="1:9" ht="12.75">
      <c r="A66" s="12" t="s">
        <v>63</v>
      </c>
      <c r="B66" s="10" t="s">
        <v>74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7">
        <f aca="true" t="shared" si="1" ref="I66:I74">SUM(C66:H66)</f>
        <v>0</v>
      </c>
    </row>
    <row r="67" spans="1:9" ht="12.75">
      <c r="A67" s="12" t="s">
        <v>63</v>
      </c>
      <c r="B67" s="10" t="s">
        <v>58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7">
        <f t="shared" si="1"/>
        <v>0</v>
      </c>
    </row>
    <row r="68" spans="1:9" ht="12.75">
      <c r="A68" s="12" t="s">
        <v>63</v>
      </c>
      <c r="B68" s="10" t="s">
        <v>160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7">
        <f t="shared" si="1"/>
        <v>0</v>
      </c>
    </row>
    <row r="69" spans="1:9" ht="12.75">
      <c r="A69" s="12" t="s">
        <v>159</v>
      </c>
      <c r="B69" s="10" t="s">
        <v>3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7">
        <f t="shared" si="1"/>
        <v>0</v>
      </c>
    </row>
    <row r="70" spans="1:9" ht="12.75">
      <c r="A70" s="12" t="s">
        <v>102</v>
      </c>
      <c r="B70" s="10" t="s">
        <v>11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7">
        <f t="shared" si="1"/>
        <v>0</v>
      </c>
    </row>
    <row r="71" spans="1:9" ht="12.75">
      <c r="A71" s="12" t="s">
        <v>102</v>
      </c>
      <c r="B71" s="10" t="s">
        <v>30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7">
        <f t="shared" si="1"/>
        <v>0</v>
      </c>
    </row>
    <row r="72" spans="1:9" ht="12.75">
      <c r="A72" s="12" t="s">
        <v>102</v>
      </c>
      <c r="B72" s="10" t="s">
        <v>71</v>
      </c>
      <c r="C72" s="55">
        <v>0</v>
      </c>
      <c r="D72" s="55">
        <v>0</v>
      </c>
      <c r="E72" s="55">
        <v>0</v>
      </c>
      <c r="F72" s="55">
        <v>1</v>
      </c>
      <c r="G72" s="55">
        <v>0</v>
      </c>
      <c r="H72" s="55">
        <v>1</v>
      </c>
      <c r="I72" s="57">
        <f t="shared" si="1"/>
        <v>2</v>
      </c>
    </row>
    <row r="73" spans="1:9" ht="12.75">
      <c r="A73" s="12" t="s">
        <v>102</v>
      </c>
      <c r="B73" s="10" t="s">
        <v>77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7">
        <f t="shared" si="1"/>
        <v>0</v>
      </c>
    </row>
    <row r="74" spans="1:18" s="75" customFormat="1" ht="12.75">
      <c r="A74" s="11"/>
      <c r="B74" s="11" t="s">
        <v>50</v>
      </c>
      <c r="C74" s="50">
        <f aca="true" t="shared" si="2" ref="C74:H74">SUM(C2:C73)</f>
        <v>9</v>
      </c>
      <c r="D74" s="50">
        <f t="shared" si="2"/>
        <v>3</v>
      </c>
      <c r="E74" s="50">
        <f t="shared" si="2"/>
        <v>8</v>
      </c>
      <c r="F74" s="50">
        <f t="shared" si="2"/>
        <v>8</v>
      </c>
      <c r="G74" s="50">
        <f t="shared" si="2"/>
        <v>20</v>
      </c>
      <c r="H74" s="50">
        <f t="shared" si="2"/>
        <v>10</v>
      </c>
      <c r="I74" s="57">
        <f t="shared" si="1"/>
        <v>58</v>
      </c>
      <c r="M74" s="82"/>
      <c r="N74" s="82"/>
      <c r="O74" s="82"/>
      <c r="P74" s="82"/>
      <c r="Q74" s="82"/>
      <c r="R74" s="82"/>
    </row>
    <row r="77" spans="3:8" ht="12.75">
      <c r="C77" s="53" t="s">
        <v>115</v>
      </c>
      <c r="D77" s="50" t="s">
        <v>78</v>
      </c>
      <c r="E77" s="50" t="s">
        <v>79</v>
      </c>
      <c r="F77" s="50" t="s">
        <v>80</v>
      </c>
      <c r="G77" s="50" t="s">
        <v>81</v>
      </c>
      <c r="H77" s="50" t="s">
        <v>82</v>
      </c>
    </row>
    <row r="78" spans="3:8" ht="12.75">
      <c r="C78" s="53">
        <f aca="true" t="shared" si="3" ref="C78:H78">C74</f>
        <v>9</v>
      </c>
      <c r="D78" s="53">
        <f t="shared" si="3"/>
        <v>3</v>
      </c>
      <c r="E78" s="53">
        <f t="shared" si="3"/>
        <v>8</v>
      </c>
      <c r="F78" s="53">
        <f t="shared" si="3"/>
        <v>8</v>
      </c>
      <c r="G78" s="53">
        <f t="shared" si="3"/>
        <v>20</v>
      </c>
      <c r="H78" s="53">
        <f t="shared" si="3"/>
        <v>10</v>
      </c>
    </row>
    <row r="79" spans="3:5" ht="12.75">
      <c r="C79" s="52" t="s">
        <v>115</v>
      </c>
      <c r="D79" s="21" t="s">
        <v>101</v>
      </c>
      <c r="E79" s="21" t="s">
        <v>100</v>
      </c>
    </row>
    <row r="80" spans="3:5" ht="12.75">
      <c r="C80" s="52">
        <f>SUM(C74)</f>
        <v>9</v>
      </c>
      <c r="D80" s="21">
        <f>SUM(D74:E74)</f>
        <v>11</v>
      </c>
      <c r="E80" s="21">
        <f>SUM(F74:H74)</f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0"/>
  <sheetViews>
    <sheetView zoomScalePageLayoutView="0" workbookViewId="0" topLeftCell="A1">
      <pane xSplit="2" ySplit="2" topLeftCell="X96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P141" sqref="AP141"/>
    </sheetView>
  </sheetViews>
  <sheetFormatPr defaultColWidth="9.140625" defaultRowHeight="12.75"/>
  <cols>
    <col min="1" max="1" width="7.00390625" style="7" customWidth="1"/>
    <col min="2" max="2" width="36.140625" style="7" customWidth="1"/>
    <col min="3" max="3" width="9.421875" style="7" bestFit="1" customWidth="1"/>
    <col min="4" max="4" width="6.140625" style="7" customWidth="1"/>
    <col min="5" max="5" width="6.8515625" style="7" customWidth="1"/>
    <col min="6" max="6" width="6.421875" style="7" customWidth="1"/>
    <col min="7" max="7" width="6.140625" style="7" customWidth="1"/>
    <col min="8" max="8" width="7.00390625" style="7" customWidth="1"/>
    <col min="9" max="9" width="6.421875" style="7" customWidth="1"/>
    <col min="10" max="10" width="6.28125" style="7" customWidth="1"/>
    <col min="11" max="11" width="7.00390625" style="7" customWidth="1"/>
    <col min="12" max="12" width="6.57421875" style="7" customWidth="1"/>
    <col min="13" max="13" width="6.421875" style="7" customWidth="1"/>
    <col min="14" max="14" width="6.140625" style="7" customWidth="1"/>
    <col min="15" max="15" width="7.140625" style="7" customWidth="1"/>
    <col min="16" max="16" width="6.140625" style="7" customWidth="1"/>
    <col min="17" max="17" width="6.421875" style="7" customWidth="1"/>
    <col min="18" max="18" width="5.8515625" style="7" customWidth="1"/>
    <col min="19" max="19" width="6.00390625" style="7" customWidth="1"/>
    <col min="20" max="31" width="5.8515625" style="7" customWidth="1"/>
    <col min="32" max="32" width="7.421875" style="7" bestFit="1" customWidth="1"/>
    <col min="33" max="42" width="6.28125" style="7" customWidth="1"/>
    <col min="43" max="43" width="6.28125" style="8" customWidth="1"/>
    <col min="44" max="49" width="6.28125" style="7" customWidth="1"/>
    <col min="50" max="50" width="4.8515625" style="7" customWidth="1"/>
    <col min="51" max="16384" width="9.140625" style="7" customWidth="1"/>
  </cols>
  <sheetData>
    <row r="1" spans="1:50" ht="11.25">
      <c r="A1" s="117" t="s">
        <v>441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</row>
    <row r="2" spans="1:43" s="74" customFormat="1" ht="11.25">
      <c r="A2" s="79" t="s">
        <v>52</v>
      </c>
      <c r="B2" s="80" t="s">
        <v>0</v>
      </c>
      <c r="C2" s="81" t="s">
        <v>204</v>
      </c>
      <c r="D2" s="76">
        <v>200005</v>
      </c>
      <c r="E2" s="76">
        <v>200008</v>
      </c>
      <c r="F2" s="76">
        <v>200101</v>
      </c>
      <c r="G2" s="76">
        <v>200105</v>
      </c>
      <c r="H2" s="76">
        <v>200108</v>
      </c>
      <c r="I2" s="76">
        <v>200201</v>
      </c>
      <c r="J2" s="76">
        <v>200205</v>
      </c>
      <c r="K2" s="76">
        <v>200208</v>
      </c>
      <c r="L2" s="76">
        <v>200301</v>
      </c>
      <c r="M2" s="76">
        <v>200305</v>
      </c>
      <c r="N2" s="76">
        <v>200308</v>
      </c>
      <c r="O2" s="76">
        <v>200401</v>
      </c>
      <c r="P2" s="76">
        <v>200405</v>
      </c>
      <c r="Q2" s="76">
        <v>200408</v>
      </c>
      <c r="R2" s="76">
        <v>200501</v>
      </c>
      <c r="S2" s="76">
        <v>200505</v>
      </c>
      <c r="T2" s="76">
        <v>200508</v>
      </c>
      <c r="U2" s="76">
        <v>200601</v>
      </c>
      <c r="V2" s="111">
        <v>200605</v>
      </c>
      <c r="W2" s="111">
        <v>200608</v>
      </c>
      <c r="X2" s="111">
        <v>200701</v>
      </c>
      <c r="Y2" s="111">
        <v>200705</v>
      </c>
      <c r="Z2" s="111">
        <v>200708</v>
      </c>
      <c r="AA2" s="111">
        <v>200801</v>
      </c>
      <c r="AB2" s="111">
        <v>200805</v>
      </c>
      <c r="AC2" s="111">
        <v>200808</v>
      </c>
      <c r="AD2" s="111">
        <v>200901</v>
      </c>
      <c r="AE2" s="111">
        <v>200905</v>
      </c>
      <c r="AF2" s="111">
        <v>200908</v>
      </c>
      <c r="AG2" s="111">
        <v>201001</v>
      </c>
      <c r="AH2" s="111">
        <v>201005</v>
      </c>
      <c r="AI2" s="111">
        <v>201008</v>
      </c>
      <c r="AJ2" s="111">
        <v>201101</v>
      </c>
      <c r="AK2" s="111">
        <v>201105</v>
      </c>
      <c r="AL2" s="111">
        <v>201108</v>
      </c>
      <c r="AM2" s="111">
        <v>201201</v>
      </c>
      <c r="AN2" s="111">
        <v>201205</v>
      </c>
      <c r="AO2" s="111">
        <v>201208</v>
      </c>
      <c r="AP2" s="111">
        <v>201301</v>
      </c>
      <c r="AQ2" s="76" t="s">
        <v>47</v>
      </c>
    </row>
    <row r="3" spans="1:43" ht="11.25">
      <c r="A3" s="12" t="s">
        <v>60</v>
      </c>
      <c r="B3" s="10" t="s">
        <v>46</v>
      </c>
      <c r="C3" s="21">
        <v>0</v>
      </c>
      <c r="D3" s="55">
        <v>0</v>
      </c>
      <c r="E3" s="55">
        <v>1</v>
      </c>
      <c r="F3" s="55">
        <v>1</v>
      </c>
      <c r="G3" s="55">
        <v>0</v>
      </c>
      <c r="H3" s="55">
        <v>0</v>
      </c>
      <c r="I3" s="55">
        <v>0</v>
      </c>
      <c r="J3" s="55">
        <v>0</v>
      </c>
      <c r="K3" s="55">
        <v>0</v>
      </c>
      <c r="L3" s="55">
        <v>1</v>
      </c>
      <c r="M3" s="55">
        <v>0</v>
      </c>
      <c r="N3" s="55">
        <v>0</v>
      </c>
      <c r="O3" s="55">
        <v>0</v>
      </c>
      <c r="P3" s="55">
        <v>1</v>
      </c>
      <c r="Q3" s="55">
        <v>0</v>
      </c>
      <c r="R3" s="55">
        <v>0</v>
      </c>
      <c r="S3" s="55">
        <v>0</v>
      </c>
      <c r="T3" s="55">
        <v>0</v>
      </c>
      <c r="U3" s="55">
        <v>0</v>
      </c>
      <c r="V3" s="55">
        <v>1</v>
      </c>
      <c r="W3" s="55">
        <v>0</v>
      </c>
      <c r="X3" s="55">
        <v>0</v>
      </c>
      <c r="Y3" s="55">
        <v>0</v>
      </c>
      <c r="Z3" s="55">
        <v>0</v>
      </c>
      <c r="AA3" s="55">
        <v>2</v>
      </c>
      <c r="AB3" s="55">
        <v>0</v>
      </c>
      <c r="AC3" s="55">
        <v>1</v>
      </c>
      <c r="AD3" s="55">
        <v>0</v>
      </c>
      <c r="AE3" s="55">
        <v>0</v>
      </c>
      <c r="AF3" s="55">
        <v>0</v>
      </c>
      <c r="AG3" s="55">
        <v>0</v>
      </c>
      <c r="AH3" s="55">
        <v>0</v>
      </c>
      <c r="AI3" s="55">
        <v>0</v>
      </c>
      <c r="AJ3" s="55">
        <v>0</v>
      </c>
      <c r="AK3" s="55">
        <v>0</v>
      </c>
      <c r="AL3" s="55">
        <v>0</v>
      </c>
      <c r="AM3" s="55">
        <v>0</v>
      </c>
      <c r="AN3" s="55">
        <v>0</v>
      </c>
      <c r="AO3" s="55">
        <v>0</v>
      </c>
      <c r="AP3" s="55">
        <v>0</v>
      </c>
      <c r="AQ3" s="50">
        <f aca="true" t="shared" si="0" ref="AQ3:AQ8">SUM(C3:AP3)</f>
        <v>8</v>
      </c>
    </row>
    <row r="4" spans="1:43" ht="11.25">
      <c r="A4" s="12" t="s">
        <v>60</v>
      </c>
      <c r="B4" s="10" t="s">
        <v>234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55">
        <v>0</v>
      </c>
      <c r="W4" s="55">
        <v>0</v>
      </c>
      <c r="X4" s="55">
        <v>0</v>
      </c>
      <c r="Y4" s="55">
        <v>0</v>
      </c>
      <c r="Z4" s="55">
        <v>0</v>
      </c>
      <c r="AA4" s="55">
        <v>0</v>
      </c>
      <c r="AB4" s="55">
        <v>1</v>
      </c>
      <c r="AC4" s="55">
        <v>1</v>
      </c>
      <c r="AD4" s="55">
        <v>0</v>
      </c>
      <c r="AE4" s="55">
        <v>0</v>
      </c>
      <c r="AF4" s="55">
        <v>0</v>
      </c>
      <c r="AG4" s="55">
        <v>0</v>
      </c>
      <c r="AH4" s="55">
        <v>0</v>
      </c>
      <c r="AI4" s="55">
        <v>1</v>
      </c>
      <c r="AJ4" s="55">
        <v>0</v>
      </c>
      <c r="AK4" s="55">
        <v>1</v>
      </c>
      <c r="AL4" s="55">
        <v>0</v>
      </c>
      <c r="AM4" s="55">
        <v>0</v>
      </c>
      <c r="AN4" s="55">
        <v>0</v>
      </c>
      <c r="AO4" s="55">
        <v>0</v>
      </c>
      <c r="AP4" s="55">
        <v>0</v>
      </c>
      <c r="AQ4" s="50">
        <f t="shared" si="0"/>
        <v>4</v>
      </c>
    </row>
    <row r="5" spans="1:43" ht="11.25">
      <c r="A5" s="12" t="s">
        <v>60</v>
      </c>
      <c r="B5" s="10" t="s">
        <v>4</v>
      </c>
      <c r="C5" s="21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1</v>
      </c>
      <c r="Q5" s="55">
        <v>0</v>
      </c>
      <c r="R5" s="55">
        <v>0</v>
      </c>
      <c r="S5" s="55">
        <v>0</v>
      </c>
      <c r="T5" s="55">
        <v>1</v>
      </c>
      <c r="U5" s="55">
        <v>0</v>
      </c>
      <c r="V5" s="55">
        <v>2</v>
      </c>
      <c r="W5" s="55">
        <v>1</v>
      </c>
      <c r="X5" s="55">
        <v>0</v>
      </c>
      <c r="Y5" s="55">
        <v>1</v>
      </c>
      <c r="Z5" s="55">
        <v>1</v>
      </c>
      <c r="AA5" s="55">
        <v>0</v>
      </c>
      <c r="AB5" s="55">
        <v>1</v>
      </c>
      <c r="AC5" s="55">
        <v>0</v>
      </c>
      <c r="AD5" s="55">
        <v>0</v>
      </c>
      <c r="AE5" s="55">
        <v>0</v>
      </c>
      <c r="AF5" s="55">
        <v>0</v>
      </c>
      <c r="AG5" s="55">
        <v>0</v>
      </c>
      <c r="AH5" s="55">
        <v>0</v>
      </c>
      <c r="AI5" s="55">
        <v>0</v>
      </c>
      <c r="AJ5" s="55">
        <v>0</v>
      </c>
      <c r="AK5" s="55">
        <v>0</v>
      </c>
      <c r="AL5" s="55">
        <v>0</v>
      </c>
      <c r="AM5" s="55">
        <v>1</v>
      </c>
      <c r="AN5" s="55">
        <v>0</v>
      </c>
      <c r="AO5" s="55">
        <v>0</v>
      </c>
      <c r="AP5" s="55">
        <v>0</v>
      </c>
      <c r="AQ5" s="50">
        <f t="shared" si="0"/>
        <v>9</v>
      </c>
    </row>
    <row r="6" spans="1:43" ht="11.25">
      <c r="A6" s="12" t="s">
        <v>60</v>
      </c>
      <c r="B6" s="10" t="s">
        <v>5</v>
      </c>
      <c r="C6" s="21">
        <v>0</v>
      </c>
      <c r="D6" s="55">
        <v>0</v>
      </c>
      <c r="E6" s="55">
        <v>0</v>
      </c>
      <c r="F6" s="55">
        <v>1</v>
      </c>
      <c r="G6" s="55">
        <v>1</v>
      </c>
      <c r="H6" s="55">
        <v>0</v>
      </c>
      <c r="I6" s="55">
        <v>2</v>
      </c>
      <c r="J6" s="55">
        <v>0</v>
      </c>
      <c r="K6" s="55">
        <v>0</v>
      </c>
      <c r="L6" s="55">
        <v>0</v>
      </c>
      <c r="M6" s="55">
        <v>1</v>
      </c>
      <c r="N6" s="55">
        <v>0</v>
      </c>
      <c r="O6" s="55">
        <v>0</v>
      </c>
      <c r="P6" s="55">
        <v>2</v>
      </c>
      <c r="Q6" s="55">
        <v>0</v>
      </c>
      <c r="R6" s="55">
        <v>0</v>
      </c>
      <c r="S6" s="55">
        <v>0</v>
      </c>
      <c r="T6" s="55">
        <v>4</v>
      </c>
      <c r="U6" s="55">
        <v>0</v>
      </c>
      <c r="V6" s="55">
        <v>1</v>
      </c>
      <c r="W6" s="55">
        <v>0</v>
      </c>
      <c r="X6" s="55">
        <v>3</v>
      </c>
      <c r="Y6" s="55">
        <v>0</v>
      </c>
      <c r="Z6" s="55">
        <v>0</v>
      </c>
      <c r="AA6" s="55">
        <v>1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1</v>
      </c>
      <c r="AM6" s="55">
        <v>0</v>
      </c>
      <c r="AN6" s="55">
        <v>0</v>
      </c>
      <c r="AO6" s="55">
        <v>0</v>
      </c>
      <c r="AP6" s="55">
        <v>0</v>
      </c>
      <c r="AQ6" s="50">
        <f t="shared" si="0"/>
        <v>17</v>
      </c>
    </row>
    <row r="7" spans="1:43" ht="11.25">
      <c r="A7" s="12" t="s">
        <v>60</v>
      </c>
      <c r="B7" s="10" t="s">
        <v>6</v>
      </c>
      <c r="C7" s="21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2</v>
      </c>
      <c r="L7" s="55">
        <v>1</v>
      </c>
      <c r="M7" s="55">
        <v>0</v>
      </c>
      <c r="N7" s="55">
        <v>0</v>
      </c>
      <c r="O7" s="55">
        <v>0</v>
      </c>
      <c r="P7" s="55">
        <v>1</v>
      </c>
      <c r="Q7" s="55">
        <v>1</v>
      </c>
      <c r="R7" s="55">
        <v>0</v>
      </c>
      <c r="S7" s="55">
        <v>0</v>
      </c>
      <c r="T7" s="55">
        <v>1</v>
      </c>
      <c r="U7" s="55">
        <v>0</v>
      </c>
      <c r="V7" s="55">
        <v>0</v>
      </c>
      <c r="W7" s="55">
        <v>3</v>
      </c>
      <c r="X7" s="55">
        <v>2</v>
      </c>
      <c r="Y7" s="55">
        <v>1</v>
      </c>
      <c r="Z7" s="55">
        <v>1</v>
      </c>
      <c r="AA7" s="55">
        <v>2</v>
      </c>
      <c r="AB7" s="55">
        <v>1</v>
      </c>
      <c r="AC7" s="55">
        <v>0</v>
      </c>
      <c r="AD7" s="55">
        <v>0</v>
      </c>
      <c r="AE7" s="55">
        <v>1</v>
      </c>
      <c r="AF7" s="55">
        <v>0</v>
      </c>
      <c r="AG7" s="55">
        <v>0</v>
      </c>
      <c r="AH7" s="55">
        <v>0</v>
      </c>
      <c r="AI7" s="55">
        <v>1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0">
        <f t="shared" si="0"/>
        <v>18</v>
      </c>
    </row>
    <row r="8" spans="1:43" ht="11.25">
      <c r="A8" s="12" t="s">
        <v>60</v>
      </c>
      <c r="B8" s="10" t="s">
        <v>8</v>
      </c>
      <c r="C8" s="21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0">
        <f t="shared" si="0"/>
        <v>1</v>
      </c>
    </row>
    <row r="9" spans="1:43" ht="11.25">
      <c r="A9" s="12" t="s">
        <v>60</v>
      </c>
      <c r="B9" s="10" t="s">
        <v>273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1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0">
        <f>SUM(C9:AL9)</f>
        <v>1</v>
      </c>
    </row>
    <row r="10" spans="1:43" ht="11.25">
      <c r="A10" s="12" t="s">
        <v>60</v>
      </c>
      <c r="B10" s="10" t="s">
        <v>10</v>
      </c>
      <c r="C10" s="21">
        <v>0</v>
      </c>
      <c r="D10" s="55">
        <v>0</v>
      </c>
      <c r="E10" s="55">
        <v>0</v>
      </c>
      <c r="F10" s="55">
        <v>2</v>
      </c>
      <c r="G10" s="55">
        <v>0</v>
      </c>
      <c r="H10" s="55">
        <v>0</v>
      </c>
      <c r="I10" s="55">
        <v>2</v>
      </c>
      <c r="J10" s="55">
        <v>1</v>
      </c>
      <c r="K10" s="55">
        <v>0</v>
      </c>
      <c r="L10" s="55">
        <v>1</v>
      </c>
      <c r="M10" s="55">
        <v>0</v>
      </c>
      <c r="N10" s="55">
        <v>0</v>
      </c>
      <c r="O10" s="55">
        <v>1</v>
      </c>
      <c r="P10" s="55">
        <v>3</v>
      </c>
      <c r="Q10" s="55">
        <v>0</v>
      </c>
      <c r="R10" s="55">
        <v>0</v>
      </c>
      <c r="S10" s="55">
        <v>0</v>
      </c>
      <c r="T10" s="55">
        <v>0</v>
      </c>
      <c r="U10" s="55">
        <v>1</v>
      </c>
      <c r="V10" s="55">
        <v>1</v>
      </c>
      <c r="W10" s="55">
        <v>1</v>
      </c>
      <c r="X10" s="55">
        <v>2</v>
      </c>
      <c r="Y10" s="55">
        <v>0</v>
      </c>
      <c r="Z10" s="55">
        <v>1</v>
      </c>
      <c r="AA10" s="55">
        <v>0</v>
      </c>
      <c r="AB10" s="55">
        <v>0</v>
      </c>
      <c r="AC10" s="55">
        <v>0</v>
      </c>
      <c r="AD10" s="55">
        <v>0</v>
      </c>
      <c r="AE10" s="55">
        <v>2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1</v>
      </c>
      <c r="AL10" s="55">
        <v>0</v>
      </c>
      <c r="AM10" s="55">
        <v>1</v>
      </c>
      <c r="AN10" s="55">
        <v>2</v>
      </c>
      <c r="AO10" s="55">
        <v>0</v>
      </c>
      <c r="AP10" s="55">
        <v>0</v>
      </c>
      <c r="AQ10" s="50">
        <f aca="true" t="shared" si="1" ref="AQ10:AQ32">SUM(C10:AP10)</f>
        <v>22</v>
      </c>
    </row>
    <row r="11" spans="1:43" ht="11.25">
      <c r="A11" s="12" t="s">
        <v>60</v>
      </c>
      <c r="B11" s="10" t="s">
        <v>105</v>
      </c>
      <c r="C11" s="21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0">
        <f t="shared" si="1"/>
        <v>0</v>
      </c>
    </row>
    <row r="12" spans="1:43" ht="11.25">
      <c r="A12" s="12" t="s">
        <v>60</v>
      </c>
      <c r="B12" s="10" t="s">
        <v>14</v>
      </c>
      <c r="C12" s="21">
        <v>0</v>
      </c>
      <c r="D12" s="55">
        <v>0</v>
      </c>
      <c r="E12" s="55">
        <v>1</v>
      </c>
      <c r="F12" s="55">
        <v>0</v>
      </c>
      <c r="G12" s="55">
        <v>0</v>
      </c>
      <c r="H12" s="55">
        <v>0</v>
      </c>
      <c r="I12" s="55">
        <v>0</v>
      </c>
      <c r="J12" s="55">
        <v>3</v>
      </c>
      <c r="K12" s="55">
        <v>2</v>
      </c>
      <c r="L12" s="55">
        <v>2</v>
      </c>
      <c r="M12" s="55">
        <v>3</v>
      </c>
      <c r="N12" s="55">
        <v>3</v>
      </c>
      <c r="O12" s="55">
        <v>0</v>
      </c>
      <c r="P12" s="55">
        <v>3</v>
      </c>
      <c r="Q12" s="55">
        <v>5</v>
      </c>
      <c r="R12" s="55">
        <v>0</v>
      </c>
      <c r="S12" s="55">
        <v>4</v>
      </c>
      <c r="T12" s="55">
        <v>1</v>
      </c>
      <c r="U12" s="55">
        <v>2</v>
      </c>
      <c r="V12" s="55">
        <v>1</v>
      </c>
      <c r="W12" s="55">
        <v>4</v>
      </c>
      <c r="X12" s="55">
        <v>4</v>
      </c>
      <c r="Y12" s="55">
        <v>0</v>
      </c>
      <c r="Z12" s="55">
        <v>10</v>
      </c>
      <c r="AA12" s="55">
        <v>3</v>
      </c>
      <c r="AB12" s="55">
        <v>4</v>
      </c>
      <c r="AC12" s="55">
        <v>0</v>
      </c>
      <c r="AD12" s="55">
        <v>3</v>
      </c>
      <c r="AE12" s="55">
        <v>10</v>
      </c>
      <c r="AF12" s="55">
        <v>2</v>
      </c>
      <c r="AG12" s="55">
        <v>9</v>
      </c>
      <c r="AH12" s="55">
        <v>4</v>
      </c>
      <c r="AI12" s="55">
        <v>9</v>
      </c>
      <c r="AJ12" s="55">
        <v>5</v>
      </c>
      <c r="AK12" s="55">
        <v>3</v>
      </c>
      <c r="AL12" s="55">
        <v>0</v>
      </c>
      <c r="AM12" s="55">
        <v>3</v>
      </c>
      <c r="AN12" s="55">
        <v>2</v>
      </c>
      <c r="AO12" s="55">
        <v>2</v>
      </c>
      <c r="AP12" s="55">
        <v>0</v>
      </c>
      <c r="AQ12" s="50">
        <f t="shared" si="1"/>
        <v>107</v>
      </c>
    </row>
    <row r="13" spans="1:43" ht="11.25">
      <c r="A13" s="12" t="s">
        <v>60</v>
      </c>
      <c r="B13" s="10" t="s">
        <v>126</v>
      </c>
      <c r="C13" s="21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1</v>
      </c>
      <c r="T13" s="55">
        <v>1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1</v>
      </c>
      <c r="AB13" s="55">
        <v>0</v>
      </c>
      <c r="AC13" s="55">
        <v>0</v>
      </c>
      <c r="AD13" s="55">
        <v>0</v>
      </c>
      <c r="AE13" s="55">
        <v>1</v>
      </c>
      <c r="AF13" s="55">
        <v>0</v>
      </c>
      <c r="AG13" s="55">
        <v>0</v>
      </c>
      <c r="AH13" s="55">
        <v>1</v>
      </c>
      <c r="AI13" s="55">
        <v>2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0">
        <f t="shared" si="1"/>
        <v>7</v>
      </c>
    </row>
    <row r="14" spans="1:43" ht="11.25">
      <c r="A14" s="12" t="s">
        <v>60</v>
      </c>
      <c r="B14" s="10" t="s">
        <v>20</v>
      </c>
      <c r="C14" s="21">
        <v>3</v>
      </c>
      <c r="D14" s="55">
        <v>2</v>
      </c>
      <c r="E14" s="55">
        <v>4</v>
      </c>
      <c r="F14" s="55">
        <v>0</v>
      </c>
      <c r="G14" s="55">
        <v>0</v>
      </c>
      <c r="H14" s="55">
        <v>0</v>
      </c>
      <c r="I14" s="55">
        <v>0</v>
      </c>
      <c r="J14" s="55">
        <v>1</v>
      </c>
      <c r="K14" s="55">
        <v>0</v>
      </c>
      <c r="L14" s="55">
        <v>0</v>
      </c>
      <c r="M14" s="55">
        <v>0</v>
      </c>
      <c r="N14" s="55">
        <v>0</v>
      </c>
      <c r="O14" s="55">
        <v>1</v>
      </c>
      <c r="P14" s="55">
        <v>2</v>
      </c>
      <c r="Q14" s="55">
        <v>0</v>
      </c>
      <c r="R14" s="55">
        <v>0</v>
      </c>
      <c r="S14" s="55">
        <v>0</v>
      </c>
      <c r="T14" s="55">
        <v>1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1</v>
      </c>
      <c r="AA14" s="55">
        <v>0</v>
      </c>
      <c r="AB14" s="55">
        <v>0</v>
      </c>
      <c r="AC14" s="55">
        <v>1</v>
      </c>
      <c r="AD14" s="55">
        <v>0</v>
      </c>
      <c r="AE14" s="55">
        <v>1</v>
      </c>
      <c r="AF14" s="55">
        <v>1</v>
      </c>
      <c r="AG14" s="55">
        <v>0</v>
      </c>
      <c r="AH14" s="55">
        <v>0</v>
      </c>
      <c r="AI14" s="55">
        <v>1</v>
      </c>
      <c r="AJ14" s="55">
        <v>0</v>
      </c>
      <c r="AK14" s="55">
        <v>0</v>
      </c>
      <c r="AL14" s="55">
        <v>0</v>
      </c>
      <c r="AM14" s="55">
        <v>1</v>
      </c>
      <c r="AN14" s="55">
        <v>0</v>
      </c>
      <c r="AO14" s="55">
        <v>0</v>
      </c>
      <c r="AP14" s="55">
        <v>0</v>
      </c>
      <c r="AQ14" s="50">
        <f t="shared" si="1"/>
        <v>20</v>
      </c>
    </row>
    <row r="15" spans="1:43" ht="11.25">
      <c r="A15" s="12" t="s">
        <v>60</v>
      </c>
      <c r="B15" s="10" t="s">
        <v>227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5">
        <v>0</v>
      </c>
      <c r="W15" s="55">
        <v>0</v>
      </c>
      <c r="X15" s="55">
        <v>1</v>
      </c>
      <c r="Y15" s="55">
        <v>0</v>
      </c>
      <c r="Z15" s="55">
        <v>0</v>
      </c>
      <c r="AA15" s="55">
        <v>2</v>
      </c>
      <c r="AB15" s="55">
        <v>0</v>
      </c>
      <c r="AC15" s="55">
        <v>1</v>
      </c>
      <c r="AD15" s="55">
        <v>1</v>
      </c>
      <c r="AE15" s="55">
        <v>1</v>
      </c>
      <c r="AF15" s="55">
        <v>0</v>
      </c>
      <c r="AG15" s="55">
        <v>0</v>
      </c>
      <c r="AH15" s="55">
        <v>0</v>
      </c>
      <c r="AI15" s="55">
        <v>7</v>
      </c>
      <c r="AJ15" s="55">
        <v>0</v>
      </c>
      <c r="AK15" s="55">
        <v>1</v>
      </c>
      <c r="AL15" s="55">
        <v>0</v>
      </c>
      <c r="AM15" s="55">
        <v>1</v>
      </c>
      <c r="AN15" s="55">
        <v>1</v>
      </c>
      <c r="AO15" s="55">
        <v>0</v>
      </c>
      <c r="AP15" s="55">
        <v>0</v>
      </c>
      <c r="AQ15" s="50">
        <f t="shared" si="1"/>
        <v>16</v>
      </c>
    </row>
    <row r="16" spans="1:43" ht="11.25">
      <c r="A16" s="12" t="s">
        <v>60</v>
      </c>
      <c r="B16" s="10" t="s">
        <v>222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0">
        <f t="shared" si="1"/>
        <v>0</v>
      </c>
    </row>
    <row r="17" spans="1:43" ht="11.25">
      <c r="A17" s="12" t="s">
        <v>60</v>
      </c>
      <c r="B17" s="10" t="s">
        <v>29</v>
      </c>
      <c r="C17" s="21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1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0">
        <f t="shared" si="1"/>
        <v>1</v>
      </c>
    </row>
    <row r="18" spans="1:43" ht="11.25">
      <c r="A18" s="12" t="s">
        <v>60</v>
      </c>
      <c r="B18" s="10" t="s">
        <v>228</v>
      </c>
      <c r="C18" s="21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0">
        <f t="shared" si="1"/>
        <v>0</v>
      </c>
    </row>
    <row r="19" spans="1:43" ht="11.25">
      <c r="A19" s="12" t="s">
        <v>60</v>
      </c>
      <c r="B19" s="10" t="s">
        <v>195</v>
      </c>
      <c r="C19" s="21">
        <v>0</v>
      </c>
      <c r="D19" s="55">
        <v>0</v>
      </c>
      <c r="E19" s="55">
        <v>3</v>
      </c>
      <c r="F19" s="55">
        <v>0</v>
      </c>
      <c r="G19" s="55">
        <v>1</v>
      </c>
      <c r="H19" s="55">
        <v>3</v>
      </c>
      <c r="I19" s="55">
        <v>0</v>
      </c>
      <c r="J19" s="55">
        <v>3</v>
      </c>
      <c r="K19" s="55">
        <v>0</v>
      </c>
      <c r="L19" s="55">
        <v>1</v>
      </c>
      <c r="M19" s="55">
        <v>0</v>
      </c>
      <c r="N19" s="55">
        <v>0</v>
      </c>
      <c r="O19" s="55">
        <v>1</v>
      </c>
      <c r="P19" s="55">
        <v>3</v>
      </c>
      <c r="Q19" s="55">
        <v>0</v>
      </c>
      <c r="R19" s="55">
        <v>5</v>
      </c>
      <c r="S19" s="55">
        <v>4</v>
      </c>
      <c r="T19" s="55">
        <v>1</v>
      </c>
      <c r="U19" s="55">
        <v>1</v>
      </c>
      <c r="V19" s="55">
        <v>2</v>
      </c>
      <c r="W19" s="55">
        <v>1</v>
      </c>
      <c r="X19" s="55">
        <v>3</v>
      </c>
      <c r="Y19" s="55">
        <v>0</v>
      </c>
      <c r="Z19" s="55">
        <v>2</v>
      </c>
      <c r="AA19" s="55">
        <v>0</v>
      </c>
      <c r="AB19" s="55">
        <v>1</v>
      </c>
      <c r="AC19" s="55">
        <v>0</v>
      </c>
      <c r="AD19" s="55">
        <v>1</v>
      </c>
      <c r="AE19" s="55">
        <v>2</v>
      </c>
      <c r="AF19" s="55">
        <v>5</v>
      </c>
      <c r="AG19" s="55">
        <v>1</v>
      </c>
      <c r="AH19" s="55">
        <v>0</v>
      </c>
      <c r="AI19" s="55">
        <v>0</v>
      </c>
      <c r="AJ19" s="55">
        <v>2</v>
      </c>
      <c r="AK19" s="55">
        <v>0</v>
      </c>
      <c r="AL19" s="55">
        <v>0</v>
      </c>
      <c r="AM19" s="55">
        <v>3</v>
      </c>
      <c r="AN19" s="55">
        <v>1</v>
      </c>
      <c r="AO19" s="55">
        <v>0</v>
      </c>
      <c r="AP19" s="55">
        <v>0</v>
      </c>
      <c r="AQ19" s="50">
        <f t="shared" si="1"/>
        <v>50</v>
      </c>
    </row>
    <row r="20" spans="1:43" ht="11.25">
      <c r="A20" s="12" t="s">
        <v>60</v>
      </c>
      <c r="B20" s="10" t="s">
        <v>32</v>
      </c>
      <c r="C20" s="21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1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1</v>
      </c>
      <c r="Z20" s="55">
        <v>0</v>
      </c>
      <c r="AA20" s="55">
        <v>1</v>
      </c>
      <c r="AB20" s="55">
        <v>0</v>
      </c>
      <c r="AC20" s="55">
        <v>0</v>
      </c>
      <c r="AD20" s="55">
        <v>1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1</v>
      </c>
      <c r="AK20" s="55">
        <v>1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0">
        <f t="shared" si="1"/>
        <v>6</v>
      </c>
    </row>
    <row r="21" spans="1:43" ht="11.25">
      <c r="A21" s="12" t="s">
        <v>60</v>
      </c>
      <c r="B21" s="10" t="s">
        <v>128</v>
      </c>
      <c r="C21" s="21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1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0">
        <f t="shared" si="1"/>
        <v>1</v>
      </c>
    </row>
    <row r="22" spans="1:43" ht="11.25">
      <c r="A22" s="12" t="s">
        <v>60</v>
      </c>
      <c r="B22" s="10" t="s">
        <v>267</v>
      </c>
      <c r="C22" s="21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0">
        <f t="shared" si="1"/>
        <v>0</v>
      </c>
    </row>
    <row r="23" spans="1:43" ht="11.25">
      <c r="A23" s="12" t="s">
        <v>60</v>
      </c>
      <c r="B23" s="10" t="s">
        <v>411</v>
      </c>
      <c r="C23" s="21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1</v>
      </c>
      <c r="AO23" s="55">
        <v>0</v>
      </c>
      <c r="AP23" s="55">
        <v>0</v>
      </c>
      <c r="AQ23" s="50">
        <f t="shared" si="1"/>
        <v>1</v>
      </c>
    </row>
    <row r="24" spans="1:43" ht="11.25">
      <c r="A24" s="12" t="s">
        <v>60</v>
      </c>
      <c r="B24" s="10" t="s">
        <v>33</v>
      </c>
      <c r="C24" s="21">
        <v>5</v>
      </c>
      <c r="D24" s="55">
        <v>0</v>
      </c>
      <c r="E24" s="55">
        <v>0</v>
      </c>
      <c r="F24" s="55">
        <v>2</v>
      </c>
      <c r="G24" s="55">
        <v>2</v>
      </c>
      <c r="H24" s="55">
        <v>3</v>
      </c>
      <c r="I24" s="55">
        <v>0</v>
      </c>
      <c r="J24" s="55">
        <v>4</v>
      </c>
      <c r="K24" s="55">
        <v>1</v>
      </c>
      <c r="L24" s="55">
        <v>4</v>
      </c>
      <c r="M24" s="55">
        <v>1</v>
      </c>
      <c r="N24" s="55">
        <v>0</v>
      </c>
      <c r="O24" s="55">
        <v>7</v>
      </c>
      <c r="P24" s="55">
        <v>1</v>
      </c>
      <c r="Q24" s="55">
        <v>0</v>
      </c>
      <c r="R24" s="55">
        <v>1</v>
      </c>
      <c r="S24" s="55">
        <v>2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1</v>
      </c>
      <c r="Z24" s="55">
        <v>2</v>
      </c>
      <c r="AA24" s="55">
        <v>2</v>
      </c>
      <c r="AB24" s="55">
        <v>0</v>
      </c>
      <c r="AC24" s="55">
        <v>4</v>
      </c>
      <c r="AD24" s="55">
        <v>0</v>
      </c>
      <c r="AE24" s="55">
        <v>0</v>
      </c>
      <c r="AF24" s="55">
        <v>1</v>
      </c>
      <c r="AG24" s="55">
        <v>2</v>
      </c>
      <c r="AH24" s="55">
        <v>3</v>
      </c>
      <c r="AI24" s="55">
        <v>3</v>
      </c>
      <c r="AJ24" s="55">
        <v>1</v>
      </c>
      <c r="AK24" s="55">
        <v>0</v>
      </c>
      <c r="AL24" s="55">
        <v>0</v>
      </c>
      <c r="AM24" s="55">
        <v>2</v>
      </c>
      <c r="AN24" s="55">
        <v>1</v>
      </c>
      <c r="AO24" s="55">
        <v>0</v>
      </c>
      <c r="AP24" s="55">
        <v>0</v>
      </c>
      <c r="AQ24" s="50">
        <f t="shared" si="1"/>
        <v>55</v>
      </c>
    </row>
    <row r="25" spans="1:43" ht="11.25">
      <c r="A25" s="12" t="s">
        <v>60</v>
      </c>
      <c r="B25" s="10" t="s">
        <v>435</v>
      </c>
      <c r="C25" s="21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0">
        <f t="shared" si="1"/>
        <v>0</v>
      </c>
    </row>
    <row r="26" spans="1:43" ht="11.25">
      <c r="A26" s="12" t="s">
        <v>60</v>
      </c>
      <c r="B26" s="10" t="s">
        <v>131</v>
      </c>
      <c r="C26" s="21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1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2</v>
      </c>
      <c r="AG26" s="55">
        <v>0</v>
      </c>
      <c r="AH26" s="55">
        <v>0</v>
      </c>
      <c r="AI26" s="55">
        <v>2</v>
      </c>
      <c r="AJ26" s="55">
        <v>0</v>
      </c>
      <c r="AK26" s="55">
        <v>1</v>
      </c>
      <c r="AL26" s="55">
        <v>0</v>
      </c>
      <c r="AM26" s="55">
        <v>0</v>
      </c>
      <c r="AN26" s="55">
        <v>2</v>
      </c>
      <c r="AO26" s="55">
        <v>0</v>
      </c>
      <c r="AP26" s="55">
        <v>0</v>
      </c>
      <c r="AQ26" s="50">
        <f t="shared" si="1"/>
        <v>8</v>
      </c>
    </row>
    <row r="27" spans="1:43" ht="11.25">
      <c r="A27" s="12" t="s">
        <v>60</v>
      </c>
      <c r="B27" s="10" t="s">
        <v>37</v>
      </c>
      <c r="C27" s="21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0">
        <f t="shared" si="1"/>
        <v>0</v>
      </c>
    </row>
    <row r="28" spans="1:43" ht="11.25">
      <c r="A28" s="12" t="s">
        <v>60</v>
      </c>
      <c r="B28" s="10" t="s">
        <v>196</v>
      </c>
      <c r="C28" s="21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2</v>
      </c>
      <c r="AD28" s="55">
        <v>2</v>
      </c>
      <c r="AE28" s="55">
        <v>1</v>
      </c>
      <c r="AF28" s="55">
        <v>0</v>
      </c>
      <c r="AG28" s="55">
        <v>0</v>
      </c>
      <c r="AH28" s="55">
        <v>0</v>
      </c>
      <c r="AI28" s="55">
        <v>0</v>
      </c>
      <c r="AJ28" s="55">
        <v>1</v>
      </c>
      <c r="AK28" s="55">
        <v>1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0">
        <f t="shared" si="1"/>
        <v>8</v>
      </c>
    </row>
    <row r="29" spans="1:43" ht="11.25">
      <c r="A29" s="12" t="s">
        <v>60</v>
      </c>
      <c r="B29" s="10" t="s">
        <v>38</v>
      </c>
      <c r="C29" s="21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2</v>
      </c>
      <c r="K29" s="55">
        <v>0</v>
      </c>
      <c r="L29" s="55">
        <v>0</v>
      </c>
      <c r="M29" s="55">
        <v>0</v>
      </c>
      <c r="N29" s="55">
        <v>2</v>
      </c>
      <c r="O29" s="55">
        <v>0</v>
      </c>
      <c r="P29" s="55">
        <v>0</v>
      </c>
      <c r="Q29" s="55">
        <v>0</v>
      </c>
      <c r="R29" s="55">
        <v>0</v>
      </c>
      <c r="S29" s="55">
        <v>1</v>
      </c>
      <c r="T29" s="55">
        <v>3</v>
      </c>
      <c r="U29" s="55">
        <v>1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0">
        <f t="shared" si="1"/>
        <v>9</v>
      </c>
    </row>
    <row r="30" spans="1:43" ht="11.25">
      <c r="A30" s="12" t="s">
        <v>60</v>
      </c>
      <c r="B30" s="10" t="s">
        <v>39</v>
      </c>
      <c r="C30" s="21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1</v>
      </c>
      <c r="T30" s="55">
        <v>1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1</v>
      </c>
      <c r="AM30" s="55">
        <v>0</v>
      </c>
      <c r="AN30" s="55">
        <v>1</v>
      </c>
      <c r="AO30" s="55">
        <v>0</v>
      </c>
      <c r="AP30" s="55">
        <v>0</v>
      </c>
      <c r="AQ30" s="50">
        <f t="shared" si="1"/>
        <v>5</v>
      </c>
    </row>
    <row r="31" spans="1:43" ht="11.25">
      <c r="A31" s="12" t="s">
        <v>341</v>
      </c>
      <c r="B31" s="10" t="s">
        <v>1</v>
      </c>
      <c r="C31" s="21">
        <v>8</v>
      </c>
      <c r="D31" s="55">
        <v>0</v>
      </c>
      <c r="E31" s="55">
        <v>8</v>
      </c>
      <c r="F31" s="55">
        <v>0</v>
      </c>
      <c r="G31" s="55">
        <v>0</v>
      </c>
      <c r="H31" s="55">
        <v>5</v>
      </c>
      <c r="I31" s="55">
        <v>0</v>
      </c>
      <c r="J31" s="55">
        <v>1</v>
      </c>
      <c r="K31" s="55">
        <v>0</v>
      </c>
      <c r="L31" s="55">
        <v>5</v>
      </c>
      <c r="M31" s="55">
        <v>1</v>
      </c>
      <c r="N31" s="55">
        <v>0</v>
      </c>
      <c r="O31" s="55">
        <v>3</v>
      </c>
      <c r="P31" s="55">
        <v>0</v>
      </c>
      <c r="Q31" s="55">
        <v>0</v>
      </c>
      <c r="R31" s="55">
        <v>2</v>
      </c>
      <c r="S31" s="55">
        <v>2</v>
      </c>
      <c r="T31" s="55">
        <v>1</v>
      </c>
      <c r="U31" s="55">
        <v>0</v>
      </c>
      <c r="V31" s="55">
        <v>0</v>
      </c>
      <c r="W31" s="55">
        <v>1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2</v>
      </c>
      <c r="AG31" s="55">
        <v>1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1</v>
      </c>
      <c r="AN31" s="55">
        <v>3</v>
      </c>
      <c r="AO31" s="55">
        <v>2</v>
      </c>
      <c r="AP31" s="55">
        <v>0</v>
      </c>
      <c r="AQ31" s="50">
        <f t="shared" si="1"/>
        <v>46</v>
      </c>
    </row>
    <row r="32" spans="1:43" ht="11.25">
      <c r="A32" s="12" t="s">
        <v>341</v>
      </c>
      <c r="B32" s="10" t="s">
        <v>256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55">
        <v>1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1</v>
      </c>
      <c r="AE32" s="55">
        <v>1</v>
      </c>
      <c r="AF32" s="55">
        <v>0</v>
      </c>
      <c r="AG32" s="55">
        <v>0</v>
      </c>
      <c r="AH32" s="55">
        <v>1</v>
      </c>
      <c r="AI32" s="55">
        <v>2</v>
      </c>
      <c r="AJ32" s="55">
        <v>0</v>
      </c>
      <c r="AK32" s="55">
        <v>0</v>
      </c>
      <c r="AL32" s="55">
        <v>0</v>
      </c>
      <c r="AM32" s="55">
        <v>1</v>
      </c>
      <c r="AN32" s="55">
        <v>0</v>
      </c>
      <c r="AO32" s="55">
        <v>0</v>
      </c>
      <c r="AP32" s="55">
        <v>0</v>
      </c>
      <c r="AQ32" s="50">
        <f t="shared" si="1"/>
        <v>7</v>
      </c>
    </row>
    <row r="33" spans="1:43" ht="11.25">
      <c r="A33" s="12" t="s">
        <v>341</v>
      </c>
      <c r="B33" s="10" t="s">
        <v>431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0">
        <v>0</v>
      </c>
    </row>
    <row r="34" spans="1:43" ht="11.25">
      <c r="A34" s="12" t="s">
        <v>341</v>
      </c>
      <c r="B34" s="10" t="s">
        <v>242</v>
      </c>
      <c r="C34" s="21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1</v>
      </c>
      <c r="AB34" s="55">
        <v>5</v>
      </c>
      <c r="AC34" s="55">
        <v>1</v>
      </c>
      <c r="AD34" s="55">
        <v>0</v>
      </c>
      <c r="AE34" s="55">
        <v>3</v>
      </c>
      <c r="AF34" s="55">
        <v>4</v>
      </c>
      <c r="AG34" s="55">
        <v>4</v>
      </c>
      <c r="AH34" s="55">
        <v>3</v>
      </c>
      <c r="AI34" s="55">
        <v>9</v>
      </c>
      <c r="AJ34" s="55">
        <v>0</v>
      </c>
      <c r="AK34" s="55">
        <v>2</v>
      </c>
      <c r="AL34" s="55">
        <v>0</v>
      </c>
      <c r="AM34" s="55">
        <v>1</v>
      </c>
      <c r="AN34" s="55">
        <v>1</v>
      </c>
      <c r="AO34" s="55">
        <v>0</v>
      </c>
      <c r="AP34" s="55">
        <v>0</v>
      </c>
      <c r="AQ34" s="50">
        <f>SUM(C34:AP34)</f>
        <v>34</v>
      </c>
    </row>
    <row r="35" spans="1:43" ht="11.25">
      <c r="A35" s="12" t="s">
        <v>341</v>
      </c>
      <c r="B35" s="10" t="s">
        <v>221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5">
        <v>0</v>
      </c>
      <c r="W35" s="55">
        <v>0</v>
      </c>
      <c r="X35" s="55">
        <v>0</v>
      </c>
      <c r="Y35" s="55">
        <v>3</v>
      </c>
      <c r="Z35" s="55">
        <v>12</v>
      </c>
      <c r="AA35" s="55">
        <v>24</v>
      </c>
      <c r="AB35" s="55">
        <v>1</v>
      </c>
      <c r="AC35" s="55">
        <v>20</v>
      </c>
      <c r="AD35" s="55">
        <v>0</v>
      </c>
      <c r="AE35" s="55">
        <v>0</v>
      </c>
      <c r="AF35" s="55">
        <v>23</v>
      </c>
      <c r="AG35" s="55">
        <v>0</v>
      </c>
      <c r="AH35" s="55">
        <v>20</v>
      </c>
      <c r="AI35" s="55">
        <v>1</v>
      </c>
      <c r="AJ35" s="55">
        <v>0</v>
      </c>
      <c r="AK35" s="55">
        <v>21</v>
      </c>
      <c r="AL35" s="55">
        <v>0</v>
      </c>
      <c r="AM35" s="55">
        <v>1</v>
      </c>
      <c r="AN35" s="55">
        <v>24</v>
      </c>
      <c r="AO35" s="55">
        <v>0</v>
      </c>
      <c r="AP35" s="55">
        <v>0</v>
      </c>
      <c r="AQ35" s="50">
        <f>SUM(C35:AP35)</f>
        <v>150</v>
      </c>
    </row>
    <row r="36" spans="1:43" ht="11.25">
      <c r="A36" s="12" t="s">
        <v>341</v>
      </c>
      <c r="B36" s="10" t="s">
        <v>15</v>
      </c>
      <c r="C36" s="21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1</v>
      </c>
      <c r="K36" s="55">
        <v>1</v>
      </c>
      <c r="L36" s="55">
        <v>1</v>
      </c>
      <c r="M36" s="55">
        <v>0</v>
      </c>
      <c r="N36" s="55">
        <v>1</v>
      </c>
      <c r="O36" s="55">
        <v>0</v>
      </c>
      <c r="P36" s="55">
        <v>0</v>
      </c>
      <c r="Q36" s="55">
        <v>0</v>
      </c>
      <c r="R36" s="55">
        <v>1</v>
      </c>
      <c r="S36" s="55">
        <v>0</v>
      </c>
      <c r="T36" s="55">
        <v>1</v>
      </c>
      <c r="U36" s="55">
        <v>1</v>
      </c>
      <c r="V36" s="55">
        <v>1</v>
      </c>
      <c r="W36" s="55">
        <v>1</v>
      </c>
      <c r="X36" s="55">
        <v>0</v>
      </c>
      <c r="Y36" s="55">
        <v>0</v>
      </c>
      <c r="Z36" s="55">
        <v>1</v>
      </c>
      <c r="AA36" s="55">
        <v>1</v>
      </c>
      <c r="AB36" s="55">
        <v>0</v>
      </c>
      <c r="AC36" s="55">
        <v>0</v>
      </c>
      <c r="AD36" s="55">
        <v>0</v>
      </c>
      <c r="AE36" s="55">
        <v>1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0">
        <v>12</v>
      </c>
    </row>
    <row r="37" spans="1:43" ht="11.25">
      <c r="A37" s="12" t="s">
        <v>341</v>
      </c>
      <c r="B37" s="10" t="s">
        <v>16</v>
      </c>
      <c r="C37" s="21">
        <v>6</v>
      </c>
      <c r="D37" s="55">
        <v>0</v>
      </c>
      <c r="E37" s="55">
        <v>0</v>
      </c>
      <c r="F37" s="55">
        <v>2</v>
      </c>
      <c r="G37" s="55">
        <v>1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1</v>
      </c>
      <c r="O37" s="55">
        <v>0</v>
      </c>
      <c r="P37" s="55">
        <v>0</v>
      </c>
      <c r="Q37" s="55">
        <v>1</v>
      </c>
      <c r="R37" s="55">
        <v>0</v>
      </c>
      <c r="S37" s="55">
        <v>1</v>
      </c>
      <c r="T37" s="55">
        <v>0</v>
      </c>
      <c r="U37" s="55">
        <v>0</v>
      </c>
      <c r="V37" s="55">
        <v>0</v>
      </c>
      <c r="W37" s="55">
        <v>0</v>
      </c>
      <c r="X37" s="55">
        <v>1</v>
      </c>
      <c r="Y37" s="55">
        <v>0</v>
      </c>
      <c r="Z37" s="55">
        <v>2</v>
      </c>
      <c r="AA37" s="55">
        <v>0</v>
      </c>
      <c r="AB37" s="55">
        <v>1</v>
      </c>
      <c r="AC37" s="55">
        <v>0</v>
      </c>
      <c r="AD37" s="55">
        <v>1</v>
      </c>
      <c r="AE37" s="55">
        <v>1</v>
      </c>
      <c r="AF37" s="55">
        <v>1</v>
      </c>
      <c r="AG37" s="55">
        <v>1</v>
      </c>
      <c r="AH37" s="55">
        <v>0</v>
      </c>
      <c r="AI37" s="55">
        <v>2</v>
      </c>
      <c r="AJ37" s="55">
        <v>0</v>
      </c>
      <c r="AK37" s="55">
        <v>0</v>
      </c>
      <c r="AL37" s="55">
        <v>0</v>
      </c>
      <c r="AM37" s="55">
        <v>2</v>
      </c>
      <c r="AN37" s="55">
        <v>0</v>
      </c>
      <c r="AO37" s="55">
        <v>1</v>
      </c>
      <c r="AP37" s="55">
        <v>0</v>
      </c>
      <c r="AQ37" s="50">
        <f>SUM(C37:AP37)</f>
        <v>25</v>
      </c>
    </row>
    <row r="38" spans="1:43" ht="11.25">
      <c r="A38" s="12" t="s">
        <v>341</v>
      </c>
      <c r="B38" s="10" t="s">
        <v>18</v>
      </c>
      <c r="C38" s="21">
        <v>5</v>
      </c>
      <c r="D38" s="55">
        <v>3</v>
      </c>
      <c r="E38" s="55">
        <v>1</v>
      </c>
      <c r="F38" s="55">
        <v>3</v>
      </c>
      <c r="G38" s="55">
        <v>0</v>
      </c>
      <c r="H38" s="55">
        <v>0</v>
      </c>
      <c r="I38" s="55">
        <v>0</v>
      </c>
      <c r="J38" s="55">
        <v>1</v>
      </c>
      <c r="K38" s="55">
        <v>0</v>
      </c>
      <c r="L38" s="55">
        <v>0</v>
      </c>
      <c r="M38" s="55">
        <v>2</v>
      </c>
      <c r="N38" s="55">
        <v>1</v>
      </c>
      <c r="O38" s="55">
        <v>0</v>
      </c>
      <c r="P38" s="55">
        <v>2</v>
      </c>
      <c r="Q38" s="55">
        <v>1</v>
      </c>
      <c r="R38" s="55">
        <v>0</v>
      </c>
      <c r="S38" s="55">
        <v>1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1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0">
        <f>SUM(C38:AL38)</f>
        <v>21</v>
      </c>
    </row>
    <row r="39" spans="1:43" ht="11.25">
      <c r="A39" s="12" t="s">
        <v>341</v>
      </c>
      <c r="B39" s="10" t="s">
        <v>258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0">
        <f aca="true" t="shared" si="2" ref="AQ39:AQ50">SUM(C39:AP39)</f>
        <v>0</v>
      </c>
    </row>
    <row r="40" spans="1:43" ht="11.25">
      <c r="A40" s="12" t="s">
        <v>341</v>
      </c>
      <c r="B40" s="10" t="s">
        <v>271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55">
        <v>4</v>
      </c>
      <c r="AC40" s="55">
        <v>0</v>
      </c>
      <c r="AD40" s="55">
        <v>0</v>
      </c>
      <c r="AE40" s="55">
        <v>3</v>
      </c>
      <c r="AF40" s="55">
        <v>0</v>
      </c>
      <c r="AG40" s="55">
        <v>0</v>
      </c>
      <c r="AH40" s="55">
        <v>0</v>
      </c>
      <c r="AI40" s="55">
        <v>1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0">
        <f t="shared" si="2"/>
        <v>8</v>
      </c>
    </row>
    <row r="41" spans="1:43" ht="11.25">
      <c r="A41" s="12" t="s">
        <v>341</v>
      </c>
      <c r="B41" s="10" t="s">
        <v>266</v>
      </c>
      <c r="C41" s="21">
        <v>1</v>
      </c>
      <c r="D41" s="55">
        <v>1</v>
      </c>
      <c r="E41" s="55">
        <v>0</v>
      </c>
      <c r="F41" s="55">
        <v>3</v>
      </c>
      <c r="G41" s="55">
        <v>7</v>
      </c>
      <c r="H41" s="55">
        <v>4</v>
      </c>
      <c r="I41" s="55">
        <v>3</v>
      </c>
      <c r="J41" s="55">
        <v>4</v>
      </c>
      <c r="K41" s="55">
        <v>5</v>
      </c>
      <c r="L41" s="55">
        <v>5</v>
      </c>
      <c r="M41" s="55">
        <v>10</v>
      </c>
      <c r="N41" s="55">
        <v>1</v>
      </c>
      <c r="O41" s="55">
        <v>0</v>
      </c>
      <c r="P41" s="55">
        <v>3</v>
      </c>
      <c r="Q41" s="55">
        <v>2</v>
      </c>
      <c r="R41" s="55">
        <v>1</v>
      </c>
      <c r="S41" s="55">
        <v>2</v>
      </c>
      <c r="T41" s="55">
        <v>2</v>
      </c>
      <c r="U41" s="55">
        <v>5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4</v>
      </c>
      <c r="AC41" s="55">
        <v>0</v>
      </c>
      <c r="AD41" s="55">
        <v>0</v>
      </c>
      <c r="AE41" s="55">
        <v>4</v>
      </c>
      <c r="AF41" s="55">
        <v>1</v>
      </c>
      <c r="AG41" s="55">
        <v>0</v>
      </c>
      <c r="AH41" s="55">
        <v>4</v>
      </c>
      <c r="AI41" s="55">
        <v>3</v>
      </c>
      <c r="AJ41" s="55">
        <v>6</v>
      </c>
      <c r="AK41" s="55">
        <v>1</v>
      </c>
      <c r="AL41" s="55">
        <v>1</v>
      </c>
      <c r="AM41" s="55">
        <v>7</v>
      </c>
      <c r="AN41" s="55">
        <v>3</v>
      </c>
      <c r="AO41" s="55">
        <v>4</v>
      </c>
      <c r="AP41" s="55">
        <v>0</v>
      </c>
      <c r="AQ41" s="50">
        <f t="shared" si="2"/>
        <v>97</v>
      </c>
    </row>
    <row r="42" spans="1:43" ht="11.25">
      <c r="A42" s="12" t="s">
        <v>341</v>
      </c>
      <c r="B42" s="10" t="s">
        <v>140</v>
      </c>
      <c r="C42" s="21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1</v>
      </c>
      <c r="K42" s="55">
        <v>1</v>
      </c>
      <c r="L42" s="55">
        <v>0</v>
      </c>
      <c r="M42" s="55">
        <v>1</v>
      </c>
      <c r="N42" s="55">
        <v>2</v>
      </c>
      <c r="O42" s="55">
        <v>1</v>
      </c>
      <c r="P42" s="55">
        <v>0</v>
      </c>
      <c r="Q42" s="55">
        <v>0</v>
      </c>
      <c r="R42" s="55">
        <v>0</v>
      </c>
      <c r="S42" s="55">
        <v>1</v>
      </c>
      <c r="T42" s="55">
        <v>0</v>
      </c>
      <c r="U42" s="55">
        <v>0</v>
      </c>
      <c r="V42" s="55">
        <v>1</v>
      </c>
      <c r="W42" s="55">
        <v>0</v>
      </c>
      <c r="X42" s="55">
        <v>0</v>
      </c>
      <c r="Y42" s="55">
        <v>1</v>
      </c>
      <c r="Z42" s="55">
        <v>0</v>
      </c>
      <c r="AA42" s="55">
        <v>0</v>
      </c>
      <c r="AB42" s="55">
        <v>0</v>
      </c>
      <c r="AC42" s="55">
        <v>1</v>
      </c>
      <c r="AD42" s="55">
        <v>0</v>
      </c>
      <c r="AE42" s="55">
        <v>1</v>
      </c>
      <c r="AF42" s="55">
        <v>0</v>
      </c>
      <c r="AG42" s="55">
        <v>0</v>
      </c>
      <c r="AH42" s="55">
        <v>0</v>
      </c>
      <c r="AI42" s="55">
        <v>0</v>
      </c>
      <c r="AJ42" s="55">
        <v>2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50">
        <f t="shared" si="2"/>
        <v>13</v>
      </c>
    </row>
    <row r="43" spans="1:43" ht="11.25">
      <c r="A43" s="12" t="s">
        <v>341</v>
      </c>
      <c r="B43" s="10" t="s">
        <v>409</v>
      </c>
      <c r="C43" s="21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1</v>
      </c>
      <c r="AN43" s="55">
        <v>3</v>
      </c>
      <c r="AO43" s="55">
        <v>0</v>
      </c>
      <c r="AP43" s="55">
        <v>0</v>
      </c>
      <c r="AQ43" s="50">
        <f t="shared" si="2"/>
        <v>4</v>
      </c>
    </row>
    <row r="44" spans="1:43" ht="11.25">
      <c r="A44" s="12" t="s">
        <v>341</v>
      </c>
      <c r="B44" s="10" t="s">
        <v>173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0">
        <f t="shared" si="2"/>
        <v>0</v>
      </c>
    </row>
    <row r="45" spans="1:43" ht="11.25">
      <c r="A45" s="12" t="s">
        <v>60</v>
      </c>
      <c r="B45" s="10" t="s">
        <v>43</v>
      </c>
      <c r="C45" s="21">
        <v>2</v>
      </c>
      <c r="D45" s="55">
        <v>0</v>
      </c>
      <c r="E45" s="55">
        <v>1</v>
      </c>
      <c r="F45" s="55">
        <v>2</v>
      </c>
      <c r="G45" s="55">
        <v>3</v>
      </c>
      <c r="H45" s="55">
        <v>3</v>
      </c>
      <c r="I45" s="55">
        <v>3</v>
      </c>
      <c r="J45" s="55">
        <v>1</v>
      </c>
      <c r="K45" s="55">
        <v>0</v>
      </c>
      <c r="L45" s="55">
        <v>5</v>
      </c>
      <c r="M45" s="55">
        <v>4</v>
      </c>
      <c r="N45" s="55">
        <v>1</v>
      </c>
      <c r="O45" s="55">
        <v>0</v>
      </c>
      <c r="P45" s="55">
        <v>5</v>
      </c>
      <c r="Q45" s="55">
        <v>2</v>
      </c>
      <c r="R45" s="55">
        <v>2</v>
      </c>
      <c r="S45" s="55">
        <v>1</v>
      </c>
      <c r="T45" s="55">
        <v>0</v>
      </c>
      <c r="U45" s="55">
        <v>1</v>
      </c>
      <c r="V45" s="55">
        <v>0</v>
      </c>
      <c r="W45" s="55">
        <v>3</v>
      </c>
      <c r="X45" s="55">
        <v>0</v>
      </c>
      <c r="Y45" s="55">
        <v>2</v>
      </c>
      <c r="Z45" s="55">
        <v>0</v>
      </c>
      <c r="AA45" s="55">
        <v>1</v>
      </c>
      <c r="AB45" s="55">
        <v>1</v>
      </c>
      <c r="AC45" s="55">
        <v>0</v>
      </c>
      <c r="AD45" s="55">
        <v>1</v>
      </c>
      <c r="AE45" s="55">
        <v>1</v>
      </c>
      <c r="AF45" s="55">
        <v>1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1</v>
      </c>
      <c r="AP45" s="55">
        <v>0</v>
      </c>
      <c r="AQ45" s="50">
        <f t="shared" si="2"/>
        <v>47</v>
      </c>
    </row>
    <row r="46" spans="1:43" ht="11.25">
      <c r="A46" s="12" t="s">
        <v>64</v>
      </c>
      <c r="B46" s="10" t="s">
        <v>423</v>
      </c>
      <c r="C46" s="21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27</v>
      </c>
      <c r="AP46" s="55">
        <v>0</v>
      </c>
      <c r="AQ46" s="50">
        <f t="shared" si="2"/>
        <v>27</v>
      </c>
    </row>
    <row r="47" spans="1:43" ht="11.25">
      <c r="A47" s="12" t="s">
        <v>64</v>
      </c>
      <c r="B47" s="10" t="s">
        <v>172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1</v>
      </c>
      <c r="T47" s="21">
        <v>3</v>
      </c>
      <c r="U47" s="21">
        <v>0</v>
      </c>
      <c r="V47" s="55">
        <v>2</v>
      </c>
      <c r="W47" s="55">
        <v>0</v>
      </c>
      <c r="X47" s="55">
        <v>1</v>
      </c>
      <c r="Y47" s="55">
        <v>8</v>
      </c>
      <c r="Z47" s="55">
        <v>0</v>
      </c>
      <c r="AA47" s="55">
        <v>3</v>
      </c>
      <c r="AB47" s="55">
        <v>0</v>
      </c>
      <c r="AC47" s="55">
        <v>0</v>
      </c>
      <c r="AD47" s="55">
        <v>4</v>
      </c>
      <c r="AE47" s="55">
        <v>0</v>
      </c>
      <c r="AF47" s="55">
        <v>5</v>
      </c>
      <c r="AG47" s="55">
        <v>0</v>
      </c>
      <c r="AH47" s="55">
        <v>0</v>
      </c>
      <c r="AI47" s="55">
        <v>1</v>
      </c>
      <c r="AJ47" s="55">
        <v>13</v>
      </c>
      <c r="AK47" s="55">
        <v>0</v>
      </c>
      <c r="AL47" s="55">
        <v>1</v>
      </c>
      <c r="AM47" s="55">
        <v>0</v>
      </c>
      <c r="AN47" s="55">
        <v>4</v>
      </c>
      <c r="AO47" s="55">
        <v>0</v>
      </c>
      <c r="AP47" s="55">
        <v>0</v>
      </c>
      <c r="AQ47" s="50">
        <f t="shared" si="2"/>
        <v>46</v>
      </c>
    </row>
    <row r="48" spans="1:43" ht="11.25">
      <c r="A48" s="12" t="s">
        <v>64</v>
      </c>
      <c r="B48" s="10" t="s">
        <v>201</v>
      </c>
      <c r="C48" s="21">
        <v>0</v>
      </c>
      <c r="D48" s="55">
        <v>0</v>
      </c>
      <c r="E48" s="55">
        <v>0</v>
      </c>
      <c r="F48" s="55">
        <v>0</v>
      </c>
      <c r="G48" s="55">
        <v>0</v>
      </c>
      <c r="H48" s="55">
        <v>8</v>
      </c>
      <c r="I48" s="55">
        <v>2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8</v>
      </c>
      <c r="P48" s="55">
        <v>0</v>
      </c>
      <c r="Q48" s="55">
        <v>0</v>
      </c>
      <c r="R48" s="55">
        <v>7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1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0">
        <f t="shared" si="2"/>
        <v>26</v>
      </c>
    </row>
    <row r="49" spans="1:43" ht="11.25">
      <c r="A49" s="12" t="s">
        <v>61</v>
      </c>
      <c r="B49" s="10" t="s">
        <v>387</v>
      </c>
      <c r="C49" s="21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1</v>
      </c>
      <c r="AL49" s="55">
        <v>0</v>
      </c>
      <c r="AM49" s="55">
        <v>2</v>
      </c>
      <c r="AN49" s="55">
        <v>1</v>
      </c>
      <c r="AO49" s="55">
        <v>1</v>
      </c>
      <c r="AP49" s="55">
        <v>0</v>
      </c>
      <c r="AQ49" s="50">
        <f t="shared" si="2"/>
        <v>5</v>
      </c>
    </row>
    <row r="50" spans="1:43" ht="11.25">
      <c r="A50" s="12" t="s">
        <v>61</v>
      </c>
      <c r="B50" s="10" t="s">
        <v>124</v>
      </c>
      <c r="C50" s="21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2</v>
      </c>
      <c r="T50" s="55">
        <v>0</v>
      </c>
      <c r="U50" s="55">
        <v>1</v>
      </c>
      <c r="V50" s="55">
        <v>0</v>
      </c>
      <c r="W50" s="55">
        <v>0</v>
      </c>
      <c r="X50" s="55">
        <v>0</v>
      </c>
      <c r="Y50" s="55">
        <v>7</v>
      </c>
      <c r="Z50" s="55">
        <v>1</v>
      </c>
      <c r="AA50" s="55">
        <v>1</v>
      </c>
      <c r="AB50" s="55">
        <v>9</v>
      </c>
      <c r="AC50" s="55">
        <v>2</v>
      </c>
      <c r="AD50" s="55">
        <v>1</v>
      </c>
      <c r="AE50" s="55">
        <v>7</v>
      </c>
      <c r="AF50" s="55">
        <v>1</v>
      </c>
      <c r="AG50" s="55">
        <v>0</v>
      </c>
      <c r="AH50" s="55">
        <v>1</v>
      </c>
      <c r="AI50" s="55">
        <v>3</v>
      </c>
      <c r="AJ50" s="55">
        <v>4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55">
        <v>0</v>
      </c>
      <c r="AQ50" s="50">
        <f t="shared" si="2"/>
        <v>40</v>
      </c>
    </row>
    <row r="51" spans="1:43" ht="11.25">
      <c r="A51" s="12" t="s">
        <v>61</v>
      </c>
      <c r="B51" s="10" t="s">
        <v>414</v>
      </c>
      <c r="C51" s="21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0">
        <v>0</v>
      </c>
    </row>
    <row r="52" spans="1:43" ht="11.25">
      <c r="A52" s="12" t="s">
        <v>61</v>
      </c>
      <c r="B52" s="10" t="s">
        <v>2</v>
      </c>
      <c r="C52" s="21">
        <v>0</v>
      </c>
      <c r="D52" s="55">
        <v>0</v>
      </c>
      <c r="E52" s="55">
        <v>0</v>
      </c>
      <c r="F52" s="55">
        <v>0</v>
      </c>
      <c r="G52" s="55">
        <v>1</v>
      </c>
      <c r="H52" s="55">
        <v>0</v>
      </c>
      <c r="I52" s="55">
        <v>0</v>
      </c>
      <c r="J52" s="55">
        <v>2</v>
      </c>
      <c r="K52" s="55">
        <v>0</v>
      </c>
      <c r="L52" s="55">
        <v>1</v>
      </c>
      <c r="M52" s="55">
        <v>0</v>
      </c>
      <c r="N52" s="55">
        <v>0</v>
      </c>
      <c r="O52" s="55">
        <v>0</v>
      </c>
      <c r="P52" s="55">
        <v>1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1</v>
      </c>
      <c r="AA52" s="55">
        <v>0</v>
      </c>
      <c r="AB52" s="55">
        <v>0</v>
      </c>
      <c r="AC52" s="55">
        <v>0</v>
      </c>
      <c r="AD52" s="55">
        <v>1</v>
      </c>
      <c r="AE52" s="55">
        <v>4</v>
      </c>
      <c r="AF52" s="55">
        <v>2</v>
      </c>
      <c r="AG52" s="55">
        <v>0</v>
      </c>
      <c r="AH52" s="55">
        <v>1</v>
      </c>
      <c r="AI52" s="55">
        <v>3</v>
      </c>
      <c r="AJ52" s="55">
        <v>3</v>
      </c>
      <c r="AK52" s="55">
        <v>1</v>
      </c>
      <c r="AL52" s="55">
        <v>0</v>
      </c>
      <c r="AM52" s="55">
        <v>1</v>
      </c>
      <c r="AN52" s="55">
        <v>1</v>
      </c>
      <c r="AO52" s="55">
        <v>0</v>
      </c>
      <c r="AP52" s="55">
        <v>0</v>
      </c>
      <c r="AQ52" s="50">
        <f>SUM(C52:AP52)</f>
        <v>23</v>
      </c>
    </row>
    <row r="53" spans="1:43" ht="11.25">
      <c r="A53" s="12" t="s">
        <v>61</v>
      </c>
      <c r="B53" s="10" t="s">
        <v>440</v>
      </c>
      <c r="C53" s="21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0">
        <v>0</v>
      </c>
    </row>
    <row r="54" spans="1:43" ht="11.25">
      <c r="A54" s="12" t="s">
        <v>61</v>
      </c>
      <c r="B54" s="10" t="s">
        <v>424</v>
      </c>
      <c r="C54" s="21">
        <v>0</v>
      </c>
      <c r="D54" s="55">
        <v>1</v>
      </c>
      <c r="E54" s="55">
        <v>0</v>
      </c>
      <c r="F54" s="55">
        <v>3</v>
      </c>
      <c r="G54" s="55">
        <v>0</v>
      </c>
      <c r="H54" s="55">
        <v>1</v>
      </c>
      <c r="I54" s="55">
        <v>0</v>
      </c>
      <c r="J54" s="55">
        <v>0</v>
      </c>
      <c r="K54" s="55">
        <v>0</v>
      </c>
      <c r="L54" s="55">
        <v>1</v>
      </c>
      <c r="M54" s="55">
        <v>1</v>
      </c>
      <c r="N54" s="55">
        <v>0</v>
      </c>
      <c r="O54" s="55">
        <v>1</v>
      </c>
      <c r="P54" s="55">
        <v>0</v>
      </c>
      <c r="Q54" s="55">
        <v>0</v>
      </c>
      <c r="R54" s="55">
        <v>0</v>
      </c>
      <c r="S54" s="55">
        <v>1</v>
      </c>
      <c r="T54" s="55">
        <v>0</v>
      </c>
      <c r="U54" s="55">
        <v>0</v>
      </c>
      <c r="V54" s="55">
        <v>1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55">
        <v>0</v>
      </c>
      <c r="AQ54" s="50">
        <f>SUM(C54:AP54)</f>
        <v>10</v>
      </c>
    </row>
    <row r="55" spans="1:43" ht="11.25">
      <c r="A55" s="12" t="s">
        <v>61</v>
      </c>
      <c r="B55" s="10" t="s">
        <v>235</v>
      </c>
      <c r="C55" s="21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1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0">
        <v>1</v>
      </c>
    </row>
    <row r="56" spans="1:43" ht="11.25">
      <c r="A56" s="12" t="s">
        <v>61</v>
      </c>
      <c r="B56" s="10" t="s">
        <v>329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2</v>
      </c>
      <c r="AG56" s="55">
        <v>1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0">
        <f aca="true" t="shared" si="3" ref="AQ56:AQ86">SUM(C56:AP56)</f>
        <v>3</v>
      </c>
    </row>
    <row r="57" spans="1:43" ht="11.25">
      <c r="A57" s="12" t="s">
        <v>61</v>
      </c>
      <c r="B57" s="10" t="s">
        <v>416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1</v>
      </c>
      <c r="AK57" s="55">
        <v>0</v>
      </c>
      <c r="AL57" s="55">
        <v>1</v>
      </c>
      <c r="AM57" s="55">
        <v>0</v>
      </c>
      <c r="AN57" s="55">
        <v>3</v>
      </c>
      <c r="AO57" s="55">
        <v>0</v>
      </c>
      <c r="AP57" s="55">
        <v>0</v>
      </c>
      <c r="AQ57" s="50">
        <f t="shared" si="3"/>
        <v>5</v>
      </c>
    </row>
    <row r="58" spans="1:43" ht="11.25">
      <c r="A58" s="12" t="s">
        <v>61</v>
      </c>
      <c r="B58" s="10" t="s">
        <v>285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55">
        <v>1</v>
      </c>
      <c r="AC58" s="55">
        <v>0</v>
      </c>
      <c r="AD58" s="55">
        <v>0</v>
      </c>
      <c r="AE58" s="55">
        <v>1</v>
      </c>
      <c r="AF58" s="55">
        <v>1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1</v>
      </c>
      <c r="AN58" s="55">
        <v>0</v>
      </c>
      <c r="AO58" s="55">
        <v>0</v>
      </c>
      <c r="AP58" s="55">
        <v>0</v>
      </c>
      <c r="AQ58" s="50">
        <f t="shared" si="3"/>
        <v>4</v>
      </c>
    </row>
    <row r="59" spans="1:43" ht="11.25">
      <c r="A59" s="12" t="s">
        <v>61</v>
      </c>
      <c r="B59" s="10" t="s">
        <v>286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50">
        <f t="shared" si="3"/>
        <v>0</v>
      </c>
    </row>
    <row r="60" spans="1:43" ht="11.25">
      <c r="A60" s="12" t="s">
        <v>61</v>
      </c>
      <c r="B60" s="10" t="s">
        <v>13</v>
      </c>
      <c r="C60" s="21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20</v>
      </c>
      <c r="M60" s="55">
        <v>5</v>
      </c>
      <c r="N60" s="55">
        <v>0</v>
      </c>
      <c r="O60" s="55">
        <v>1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5">
        <v>0</v>
      </c>
      <c r="AQ60" s="50">
        <f t="shared" si="3"/>
        <v>26</v>
      </c>
    </row>
    <row r="61" spans="1:43" ht="11.25">
      <c r="A61" s="12" t="s">
        <v>61</v>
      </c>
      <c r="B61" s="10" t="s">
        <v>123</v>
      </c>
      <c r="C61" s="21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</v>
      </c>
      <c r="O61" s="55">
        <v>0</v>
      </c>
      <c r="P61" s="55">
        <v>0</v>
      </c>
      <c r="Q61" s="55">
        <v>1</v>
      </c>
      <c r="R61" s="55">
        <v>0</v>
      </c>
      <c r="S61" s="55">
        <v>1</v>
      </c>
      <c r="T61" s="55">
        <v>0</v>
      </c>
      <c r="U61" s="55">
        <v>0</v>
      </c>
      <c r="V61" s="55">
        <v>3</v>
      </c>
      <c r="W61" s="55">
        <v>0</v>
      </c>
      <c r="X61" s="55">
        <v>1</v>
      </c>
      <c r="Y61" s="55">
        <v>0</v>
      </c>
      <c r="Z61" s="55">
        <v>4</v>
      </c>
      <c r="AA61" s="55">
        <v>4</v>
      </c>
      <c r="AB61" s="55">
        <v>1</v>
      </c>
      <c r="AC61" s="55">
        <v>6</v>
      </c>
      <c r="AD61" s="55">
        <v>1</v>
      </c>
      <c r="AE61" s="55">
        <v>0</v>
      </c>
      <c r="AF61" s="55">
        <v>4</v>
      </c>
      <c r="AG61" s="55">
        <v>0</v>
      </c>
      <c r="AH61" s="55">
        <v>0</v>
      </c>
      <c r="AI61" s="55">
        <v>1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0">
        <f t="shared" si="3"/>
        <v>28</v>
      </c>
    </row>
    <row r="62" spans="1:43" ht="11.25">
      <c r="A62" s="12" t="s">
        <v>61</v>
      </c>
      <c r="B62" s="10" t="s">
        <v>322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1</v>
      </c>
      <c r="AB62" s="55">
        <v>3</v>
      </c>
      <c r="AC62" s="55">
        <v>1</v>
      </c>
      <c r="AD62" s="55">
        <v>0</v>
      </c>
      <c r="AE62" s="55">
        <v>1</v>
      </c>
      <c r="AF62" s="55">
        <v>1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1</v>
      </c>
      <c r="AO62" s="55">
        <v>0</v>
      </c>
      <c r="AP62" s="55">
        <v>0</v>
      </c>
      <c r="AQ62" s="50">
        <f t="shared" si="3"/>
        <v>8</v>
      </c>
    </row>
    <row r="63" spans="1:43" ht="11.25">
      <c r="A63" s="12" t="s">
        <v>61</v>
      </c>
      <c r="B63" s="10" t="s">
        <v>22</v>
      </c>
      <c r="C63" s="21">
        <v>0</v>
      </c>
      <c r="D63" s="55">
        <v>0</v>
      </c>
      <c r="E63" s="55">
        <v>0</v>
      </c>
      <c r="F63" s="55">
        <v>0</v>
      </c>
      <c r="G63" s="55">
        <v>0</v>
      </c>
      <c r="H63" s="55">
        <v>1</v>
      </c>
      <c r="I63" s="55">
        <v>0</v>
      </c>
      <c r="J63" s="55">
        <v>3</v>
      </c>
      <c r="K63" s="55">
        <v>0</v>
      </c>
      <c r="L63" s="55">
        <v>2</v>
      </c>
      <c r="M63" s="55">
        <v>2</v>
      </c>
      <c r="N63" s="55">
        <v>0</v>
      </c>
      <c r="O63" s="55">
        <v>0</v>
      </c>
      <c r="P63" s="55">
        <v>2</v>
      </c>
      <c r="Q63" s="55">
        <v>3</v>
      </c>
      <c r="R63" s="55">
        <v>0</v>
      </c>
      <c r="S63" s="55">
        <v>4</v>
      </c>
      <c r="T63" s="55">
        <v>1</v>
      </c>
      <c r="U63" s="55">
        <v>0</v>
      </c>
      <c r="V63" s="55">
        <v>0</v>
      </c>
      <c r="W63" s="55">
        <v>0</v>
      </c>
      <c r="X63" s="55">
        <v>1</v>
      </c>
      <c r="Y63" s="55">
        <v>1</v>
      </c>
      <c r="Z63" s="55">
        <v>1</v>
      </c>
      <c r="AA63" s="55">
        <v>1</v>
      </c>
      <c r="AB63" s="55">
        <v>1</v>
      </c>
      <c r="AC63" s="55">
        <v>2</v>
      </c>
      <c r="AD63" s="55">
        <v>2</v>
      </c>
      <c r="AE63" s="55">
        <v>0</v>
      </c>
      <c r="AF63" s="55">
        <v>1</v>
      </c>
      <c r="AG63" s="55">
        <v>2</v>
      </c>
      <c r="AH63" s="55">
        <v>0</v>
      </c>
      <c r="AI63" s="55">
        <v>1</v>
      </c>
      <c r="AJ63" s="55">
        <v>1</v>
      </c>
      <c r="AK63" s="55">
        <v>3</v>
      </c>
      <c r="AL63" s="55">
        <v>0</v>
      </c>
      <c r="AM63" s="55">
        <v>1</v>
      </c>
      <c r="AN63" s="55">
        <v>5</v>
      </c>
      <c r="AO63" s="55">
        <v>0</v>
      </c>
      <c r="AP63" s="55">
        <v>0</v>
      </c>
      <c r="AQ63" s="50">
        <f t="shared" si="3"/>
        <v>41</v>
      </c>
    </row>
    <row r="64" spans="1:43" ht="11.25">
      <c r="A64" s="12" t="s">
        <v>61</v>
      </c>
      <c r="B64" s="10" t="s">
        <v>302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1</v>
      </c>
      <c r="Z64" s="21">
        <v>0</v>
      </c>
      <c r="AA64" s="21">
        <v>0</v>
      </c>
      <c r="AB64" s="55">
        <v>2</v>
      </c>
      <c r="AC64" s="55">
        <v>0</v>
      </c>
      <c r="AD64" s="55">
        <v>0</v>
      </c>
      <c r="AE64" s="55">
        <v>0</v>
      </c>
      <c r="AF64" s="55">
        <v>0</v>
      </c>
      <c r="AG64" s="55">
        <v>1</v>
      </c>
      <c r="AH64" s="55">
        <v>1</v>
      </c>
      <c r="AI64" s="55">
        <v>2</v>
      </c>
      <c r="AJ64" s="55">
        <v>0</v>
      </c>
      <c r="AK64" s="55">
        <v>1</v>
      </c>
      <c r="AL64" s="55">
        <v>0</v>
      </c>
      <c r="AM64" s="55">
        <v>1</v>
      </c>
      <c r="AN64" s="55">
        <v>2</v>
      </c>
      <c r="AO64" s="55">
        <v>0</v>
      </c>
      <c r="AP64" s="55">
        <v>0</v>
      </c>
      <c r="AQ64" s="50">
        <f t="shared" si="3"/>
        <v>11</v>
      </c>
    </row>
    <row r="65" spans="1:43" ht="11.25">
      <c r="A65" s="12" t="s">
        <v>61</v>
      </c>
      <c r="B65" s="10" t="s">
        <v>23</v>
      </c>
      <c r="C65" s="21">
        <v>0</v>
      </c>
      <c r="D65" s="55">
        <v>0</v>
      </c>
      <c r="E65" s="55">
        <v>0</v>
      </c>
      <c r="F65" s="55">
        <v>1</v>
      </c>
      <c r="G65" s="55">
        <v>1</v>
      </c>
      <c r="H65" s="55">
        <v>1</v>
      </c>
      <c r="I65" s="55">
        <v>0</v>
      </c>
      <c r="J65" s="55">
        <v>3</v>
      </c>
      <c r="K65" s="55">
        <v>0</v>
      </c>
      <c r="L65" s="55">
        <v>1</v>
      </c>
      <c r="M65" s="55">
        <v>1</v>
      </c>
      <c r="N65" s="55">
        <v>0</v>
      </c>
      <c r="O65" s="55">
        <v>1</v>
      </c>
      <c r="P65" s="55">
        <v>1</v>
      </c>
      <c r="Q65" s="55">
        <v>0</v>
      </c>
      <c r="R65" s="55">
        <v>1</v>
      </c>
      <c r="S65" s="55">
        <v>0</v>
      </c>
      <c r="T65" s="55">
        <v>2</v>
      </c>
      <c r="U65" s="55">
        <v>0</v>
      </c>
      <c r="V65" s="55">
        <v>2</v>
      </c>
      <c r="W65" s="55">
        <v>1</v>
      </c>
      <c r="X65" s="55">
        <v>1</v>
      </c>
      <c r="Y65" s="55">
        <v>3</v>
      </c>
      <c r="Z65" s="55">
        <v>0</v>
      </c>
      <c r="AA65" s="55">
        <v>0</v>
      </c>
      <c r="AB65" s="55">
        <v>2</v>
      </c>
      <c r="AC65" s="55">
        <v>1</v>
      </c>
      <c r="AD65" s="55">
        <v>1</v>
      </c>
      <c r="AE65" s="55">
        <v>1</v>
      </c>
      <c r="AF65" s="55">
        <v>1</v>
      </c>
      <c r="AG65" s="55">
        <v>0</v>
      </c>
      <c r="AH65" s="55">
        <v>1</v>
      </c>
      <c r="AI65" s="55">
        <v>0</v>
      </c>
      <c r="AJ65" s="55">
        <v>1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5">
        <v>0</v>
      </c>
      <c r="AQ65" s="50">
        <f t="shared" si="3"/>
        <v>28</v>
      </c>
    </row>
    <row r="66" spans="1:43" ht="11.25">
      <c r="A66" s="12" t="s">
        <v>61</v>
      </c>
      <c r="B66" s="10" t="s">
        <v>24</v>
      </c>
      <c r="C66" s="21">
        <v>0</v>
      </c>
      <c r="D66" s="55">
        <v>0</v>
      </c>
      <c r="E66" s="55">
        <v>0</v>
      </c>
      <c r="F66" s="55">
        <v>1</v>
      </c>
      <c r="G66" s="55">
        <v>3</v>
      </c>
      <c r="H66" s="55">
        <v>0</v>
      </c>
      <c r="I66" s="55">
        <v>1</v>
      </c>
      <c r="J66" s="55">
        <v>3</v>
      </c>
      <c r="K66" s="55">
        <v>2</v>
      </c>
      <c r="L66" s="55">
        <v>3</v>
      </c>
      <c r="M66" s="55">
        <v>0</v>
      </c>
      <c r="N66" s="55">
        <v>1</v>
      </c>
      <c r="O66" s="55">
        <v>0</v>
      </c>
      <c r="P66" s="55">
        <v>2</v>
      </c>
      <c r="Q66" s="55">
        <v>0</v>
      </c>
      <c r="R66" s="55">
        <v>0</v>
      </c>
      <c r="S66" s="55">
        <v>0</v>
      </c>
      <c r="T66" s="55">
        <v>3</v>
      </c>
      <c r="U66" s="55">
        <v>1</v>
      </c>
      <c r="V66" s="55">
        <v>1</v>
      </c>
      <c r="W66" s="55">
        <v>1</v>
      </c>
      <c r="X66" s="55">
        <v>1</v>
      </c>
      <c r="Y66" s="55">
        <v>0</v>
      </c>
      <c r="Z66" s="55">
        <v>1</v>
      </c>
      <c r="AA66" s="55">
        <v>1</v>
      </c>
      <c r="AB66" s="55">
        <v>2</v>
      </c>
      <c r="AC66" s="55">
        <v>2</v>
      </c>
      <c r="AD66" s="55">
        <v>0</v>
      </c>
      <c r="AE66" s="55">
        <v>1</v>
      </c>
      <c r="AF66" s="55">
        <v>0</v>
      </c>
      <c r="AG66" s="55">
        <v>0</v>
      </c>
      <c r="AH66" s="55">
        <v>3</v>
      </c>
      <c r="AI66" s="55">
        <v>0</v>
      </c>
      <c r="AJ66" s="55">
        <v>0</v>
      </c>
      <c r="AK66" s="55">
        <v>1</v>
      </c>
      <c r="AL66" s="55">
        <v>0</v>
      </c>
      <c r="AM66" s="55">
        <v>1</v>
      </c>
      <c r="AN66" s="55">
        <v>2</v>
      </c>
      <c r="AO66" s="55">
        <v>0</v>
      </c>
      <c r="AP66" s="55">
        <v>0</v>
      </c>
      <c r="AQ66" s="50">
        <f t="shared" si="3"/>
        <v>37</v>
      </c>
    </row>
    <row r="67" spans="1:43" ht="11.25">
      <c r="A67" s="12" t="s">
        <v>61</v>
      </c>
      <c r="B67" s="10" t="s">
        <v>253</v>
      </c>
      <c r="C67" s="21">
        <v>0</v>
      </c>
      <c r="D67" s="55">
        <v>0</v>
      </c>
      <c r="E67" s="55">
        <v>2</v>
      </c>
      <c r="F67" s="55">
        <v>2</v>
      </c>
      <c r="G67" s="55">
        <v>2</v>
      </c>
      <c r="H67" s="55">
        <v>2</v>
      </c>
      <c r="I67" s="55">
        <v>1</v>
      </c>
      <c r="J67" s="55">
        <v>4</v>
      </c>
      <c r="K67" s="55">
        <v>1</v>
      </c>
      <c r="L67" s="55">
        <v>1</v>
      </c>
      <c r="M67" s="55">
        <v>1</v>
      </c>
      <c r="N67" s="55">
        <v>1</v>
      </c>
      <c r="O67" s="55">
        <v>0</v>
      </c>
      <c r="P67" s="55">
        <v>0</v>
      </c>
      <c r="Q67" s="55">
        <v>0</v>
      </c>
      <c r="R67" s="55">
        <v>1</v>
      </c>
      <c r="S67" s="55">
        <v>3</v>
      </c>
      <c r="T67" s="55">
        <v>1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1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50">
        <f t="shared" si="3"/>
        <v>23</v>
      </c>
    </row>
    <row r="68" spans="1:43" ht="11.25">
      <c r="A68" s="12" t="s">
        <v>61</v>
      </c>
      <c r="B68" s="10" t="s">
        <v>26</v>
      </c>
      <c r="C68" s="21">
        <v>0</v>
      </c>
      <c r="D68" s="55">
        <v>0</v>
      </c>
      <c r="E68" s="55">
        <v>1</v>
      </c>
      <c r="F68" s="55">
        <v>2</v>
      </c>
      <c r="G68" s="55">
        <v>4</v>
      </c>
      <c r="H68" s="55">
        <v>3</v>
      </c>
      <c r="I68" s="55">
        <v>0</v>
      </c>
      <c r="J68" s="55">
        <v>0</v>
      </c>
      <c r="K68" s="55">
        <v>2</v>
      </c>
      <c r="L68" s="55">
        <v>1</v>
      </c>
      <c r="M68" s="55">
        <v>8</v>
      </c>
      <c r="N68" s="55">
        <v>1</v>
      </c>
      <c r="O68" s="55">
        <v>1</v>
      </c>
      <c r="P68" s="55">
        <v>0</v>
      </c>
      <c r="Q68" s="55">
        <v>1</v>
      </c>
      <c r="R68" s="55">
        <v>1</v>
      </c>
      <c r="S68" s="55">
        <v>0</v>
      </c>
      <c r="T68" s="55">
        <v>4</v>
      </c>
      <c r="U68" s="55">
        <v>0</v>
      </c>
      <c r="V68" s="55">
        <v>1</v>
      </c>
      <c r="W68" s="55">
        <v>3</v>
      </c>
      <c r="X68" s="55">
        <v>1</v>
      </c>
      <c r="Y68" s="55">
        <v>0</v>
      </c>
      <c r="Z68" s="55">
        <v>2</v>
      </c>
      <c r="AA68" s="55">
        <v>4</v>
      </c>
      <c r="AB68" s="55">
        <v>1</v>
      </c>
      <c r="AC68" s="55">
        <v>1</v>
      </c>
      <c r="AD68" s="55">
        <v>2</v>
      </c>
      <c r="AE68" s="55">
        <v>3</v>
      </c>
      <c r="AF68" s="55">
        <v>0</v>
      </c>
      <c r="AG68" s="55">
        <v>0</v>
      </c>
      <c r="AH68" s="55">
        <v>3</v>
      </c>
      <c r="AI68" s="55">
        <v>5</v>
      </c>
      <c r="AJ68" s="55">
        <v>2</v>
      </c>
      <c r="AK68" s="55">
        <v>5</v>
      </c>
      <c r="AL68" s="55">
        <v>2</v>
      </c>
      <c r="AM68" s="55">
        <v>2</v>
      </c>
      <c r="AN68" s="55">
        <v>9</v>
      </c>
      <c r="AO68" s="55">
        <v>0</v>
      </c>
      <c r="AP68" s="55">
        <v>0</v>
      </c>
      <c r="AQ68" s="50">
        <f t="shared" si="3"/>
        <v>75</v>
      </c>
    </row>
    <row r="69" spans="1:43" ht="11.25">
      <c r="A69" s="12" t="s">
        <v>61</v>
      </c>
      <c r="B69" s="10" t="s">
        <v>177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1</v>
      </c>
      <c r="S69" s="55">
        <v>10</v>
      </c>
      <c r="T69" s="55">
        <v>2</v>
      </c>
      <c r="U69" s="55">
        <v>3</v>
      </c>
      <c r="V69" s="55">
        <v>4</v>
      </c>
      <c r="W69" s="55">
        <v>6</v>
      </c>
      <c r="X69" s="55">
        <v>5</v>
      </c>
      <c r="Y69" s="55">
        <v>4</v>
      </c>
      <c r="Z69" s="55">
        <v>6</v>
      </c>
      <c r="AA69" s="55">
        <v>8</v>
      </c>
      <c r="AB69" s="55">
        <v>3</v>
      </c>
      <c r="AC69" s="55">
        <v>6</v>
      </c>
      <c r="AD69" s="55">
        <v>1</v>
      </c>
      <c r="AE69" s="55">
        <v>7</v>
      </c>
      <c r="AF69" s="55">
        <v>10</v>
      </c>
      <c r="AG69" s="55">
        <v>3</v>
      </c>
      <c r="AH69" s="55">
        <v>1</v>
      </c>
      <c r="AI69" s="55">
        <v>18</v>
      </c>
      <c r="AJ69" s="55">
        <v>2</v>
      </c>
      <c r="AK69" s="55">
        <v>2</v>
      </c>
      <c r="AL69" s="55">
        <v>0</v>
      </c>
      <c r="AM69" s="55">
        <v>0</v>
      </c>
      <c r="AN69" s="55">
        <v>3</v>
      </c>
      <c r="AO69" s="55">
        <v>0</v>
      </c>
      <c r="AP69" s="55">
        <v>0</v>
      </c>
      <c r="AQ69" s="50">
        <f t="shared" si="3"/>
        <v>105</v>
      </c>
    </row>
    <row r="70" spans="1:43" ht="11.25">
      <c r="A70" s="12" t="s">
        <v>61</v>
      </c>
      <c r="B70" s="10" t="s">
        <v>298</v>
      </c>
      <c r="C70" s="21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0">
        <f t="shared" si="3"/>
        <v>0</v>
      </c>
    </row>
    <row r="71" spans="1:43" ht="11.25">
      <c r="A71" s="12" t="s">
        <v>61</v>
      </c>
      <c r="B71" s="10" t="s">
        <v>274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1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50">
        <f t="shared" si="3"/>
        <v>1</v>
      </c>
    </row>
    <row r="72" spans="1:43" ht="11.25">
      <c r="A72" s="12" t="s">
        <v>61</v>
      </c>
      <c r="B72" s="10" t="s">
        <v>125</v>
      </c>
      <c r="C72" s="21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1</v>
      </c>
      <c r="Q72" s="55">
        <v>0</v>
      </c>
      <c r="R72" s="55">
        <v>0</v>
      </c>
      <c r="S72" s="55">
        <v>0</v>
      </c>
      <c r="T72" s="55">
        <v>0</v>
      </c>
      <c r="U72" s="55">
        <v>1</v>
      </c>
      <c r="V72" s="55">
        <v>0</v>
      </c>
      <c r="W72" s="55">
        <v>1</v>
      </c>
      <c r="X72" s="55">
        <v>2</v>
      </c>
      <c r="Y72" s="55">
        <v>1</v>
      </c>
      <c r="Z72" s="55">
        <v>2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1</v>
      </c>
      <c r="AG72" s="55">
        <v>1</v>
      </c>
      <c r="AH72" s="55">
        <v>0</v>
      </c>
      <c r="AI72" s="55">
        <v>0</v>
      </c>
      <c r="AJ72" s="55">
        <v>0</v>
      </c>
      <c r="AK72" s="55">
        <v>1</v>
      </c>
      <c r="AL72" s="55">
        <v>0</v>
      </c>
      <c r="AM72" s="55">
        <v>1</v>
      </c>
      <c r="AN72" s="55">
        <v>4</v>
      </c>
      <c r="AO72" s="55">
        <v>0</v>
      </c>
      <c r="AP72" s="55">
        <v>0</v>
      </c>
      <c r="AQ72" s="50">
        <f t="shared" si="3"/>
        <v>16</v>
      </c>
    </row>
    <row r="73" spans="1:43" ht="11.25">
      <c r="A73" s="12" t="s">
        <v>61</v>
      </c>
      <c r="B73" s="10" t="s">
        <v>73</v>
      </c>
      <c r="C73" s="21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7</v>
      </c>
      <c r="M73" s="55">
        <v>0</v>
      </c>
      <c r="N73" s="55">
        <v>2</v>
      </c>
      <c r="O73" s="55">
        <v>0</v>
      </c>
      <c r="P73" s="55">
        <v>0</v>
      </c>
      <c r="Q73" s="55">
        <v>0</v>
      </c>
      <c r="R73" s="55">
        <v>0</v>
      </c>
      <c r="S73" s="55">
        <v>4</v>
      </c>
      <c r="T73" s="55">
        <v>0</v>
      </c>
      <c r="U73" s="55">
        <v>0</v>
      </c>
      <c r="V73" s="55">
        <v>0</v>
      </c>
      <c r="W73" s="55">
        <v>0</v>
      </c>
      <c r="X73" s="55">
        <v>2</v>
      </c>
      <c r="Y73" s="55">
        <v>6</v>
      </c>
      <c r="Z73" s="55">
        <v>0</v>
      </c>
      <c r="AA73" s="55">
        <v>0</v>
      </c>
      <c r="AB73" s="55">
        <v>10</v>
      </c>
      <c r="AC73" s="55">
        <v>0</v>
      </c>
      <c r="AD73" s="55">
        <v>0</v>
      </c>
      <c r="AE73" s="55">
        <v>0</v>
      </c>
      <c r="AF73" s="55">
        <v>0</v>
      </c>
      <c r="AG73" s="55">
        <v>4</v>
      </c>
      <c r="AH73" s="55">
        <v>4</v>
      </c>
      <c r="AI73" s="55">
        <v>3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5">
        <v>0</v>
      </c>
      <c r="AQ73" s="50">
        <f t="shared" si="3"/>
        <v>42</v>
      </c>
    </row>
    <row r="74" spans="1:43" ht="11.25">
      <c r="A74" s="12" t="s">
        <v>61</v>
      </c>
      <c r="B74" s="10" t="s">
        <v>249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55">
        <v>0</v>
      </c>
      <c r="X74" s="55">
        <v>0</v>
      </c>
      <c r="Y74" s="55">
        <v>0</v>
      </c>
      <c r="Z74" s="55">
        <v>1</v>
      </c>
      <c r="AA74" s="55">
        <v>1</v>
      </c>
      <c r="AB74" s="55">
        <v>0</v>
      </c>
      <c r="AC74" s="55">
        <v>3</v>
      </c>
      <c r="AD74" s="55">
        <v>2</v>
      </c>
      <c r="AE74" s="55">
        <v>6</v>
      </c>
      <c r="AF74" s="55">
        <v>7</v>
      </c>
      <c r="AG74" s="55">
        <v>3</v>
      </c>
      <c r="AH74" s="55">
        <v>3</v>
      </c>
      <c r="AI74" s="55">
        <v>3</v>
      </c>
      <c r="AJ74" s="55">
        <v>7</v>
      </c>
      <c r="AK74" s="55">
        <v>1</v>
      </c>
      <c r="AL74" s="55">
        <v>0</v>
      </c>
      <c r="AM74" s="55">
        <v>0</v>
      </c>
      <c r="AN74" s="55">
        <v>1</v>
      </c>
      <c r="AO74" s="55">
        <v>0</v>
      </c>
      <c r="AP74" s="55">
        <v>0</v>
      </c>
      <c r="AQ74" s="50">
        <f t="shared" si="3"/>
        <v>38</v>
      </c>
    </row>
    <row r="75" spans="1:43" ht="11.25">
      <c r="A75" s="12" t="s">
        <v>61</v>
      </c>
      <c r="B75" s="10" t="s">
        <v>410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1</v>
      </c>
      <c r="AO75" s="55">
        <v>1</v>
      </c>
      <c r="AP75" s="55">
        <v>0</v>
      </c>
      <c r="AQ75" s="50">
        <f t="shared" si="3"/>
        <v>2</v>
      </c>
    </row>
    <row r="76" spans="1:43" ht="11.25">
      <c r="A76" s="12" t="s">
        <v>61</v>
      </c>
      <c r="B76" s="10" t="s">
        <v>141</v>
      </c>
      <c r="C76" s="21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1</v>
      </c>
      <c r="V76" s="55">
        <v>1</v>
      </c>
      <c r="W76" s="55">
        <v>0</v>
      </c>
      <c r="X76" s="55">
        <v>0</v>
      </c>
      <c r="Y76" s="55">
        <v>1</v>
      </c>
      <c r="Z76" s="55">
        <v>1</v>
      </c>
      <c r="AA76" s="55">
        <v>1</v>
      </c>
      <c r="AB76" s="55">
        <v>1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2</v>
      </c>
      <c r="AJ76" s="55">
        <v>0</v>
      </c>
      <c r="AK76" s="55">
        <v>0</v>
      </c>
      <c r="AL76" s="55">
        <v>0</v>
      </c>
      <c r="AM76" s="55">
        <v>0</v>
      </c>
      <c r="AN76" s="55">
        <v>1</v>
      </c>
      <c r="AO76" s="55">
        <v>0</v>
      </c>
      <c r="AP76" s="55">
        <v>0</v>
      </c>
      <c r="AQ76" s="50">
        <f t="shared" si="3"/>
        <v>9</v>
      </c>
    </row>
    <row r="77" spans="1:43" ht="11.25">
      <c r="A77" s="12" t="s">
        <v>61</v>
      </c>
      <c r="B77" s="10" t="s">
        <v>244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1</v>
      </c>
      <c r="AH77" s="55">
        <v>0</v>
      </c>
      <c r="AI77" s="55">
        <v>3</v>
      </c>
      <c r="AJ77" s="55">
        <v>0</v>
      </c>
      <c r="AK77" s="55">
        <v>0</v>
      </c>
      <c r="AL77" s="55">
        <v>0</v>
      </c>
      <c r="AM77" s="55">
        <v>3</v>
      </c>
      <c r="AN77" s="55">
        <v>1</v>
      </c>
      <c r="AO77" s="55">
        <v>0</v>
      </c>
      <c r="AP77" s="55">
        <v>0</v>
      </c>
      <c r="AQ77" s="50">
        <f t="shared" si="3"/>
        <v>8</v>
      </c>
    </row>
    <row r="78" spans="1:43" ht="11.25">
      <c r="A78" s="12" t="s">
        <v>61</v>
      </c>
      <c r="B78" s="10" t="s">
        <v>243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0">
        <f t="shared" si="3"/>
        <v>0</v>
      </c>
    </row>
    <row r="79" spans="1:43" ht="11.25">
      <c r="A79" s="12" t="s">
        <v>61</v>
      </c>
      <c r="B79" s="10" t="s">
        <v>132</v>
      </c>
      <c r="C79" s="21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1</v>
      </c>
      <c r="R79" s="55">
        <v>0</v>
      </c>
      <c r="S79" s="55">
        <v>0</v>
      </c>
      <c r="T79" s="55">
        <v>0</v>
      </c>
      <c r="U79" s="55">
        <v>1</v>
      </c>
      <c r="V79" s="55">
        <v>0</v>
      </c>
      <c r="W79" s="55">
        <v>1</v>
      </c>
      <c r="X79" s="55">
        <v>0</v>
      </c>
      <c r="Y79" s="55">
        <v>0</v>
      </c>
      <c r="Z79" s="55">
        <v>1</v>
      </c>
      <c r="AA79" s="55">
        <v>0</v>
      </c>
      <c r="AB79" s="55">
        <v>0</v>
      </c>
      <c r="AC79" s="55">
        <v>0</v>
      </c>
      <c r="AD79" s="55">
        <v>0</v>
      </c>
      <c r="AE79" s="55">
        <v>2</v>
      </c>
      <c r="AF79" s="55">
        <v>0</v>
      </c>
      <c r="AG79" s="55">
        <v>0</v>
      </c>
      <c r="AH79" s="55">
        <v>0</v>
      </c>
      <c r="AI79" s="55">
        <v>2</v>
      </c>
      <c r="AJ79" s="55">
        <v>0</v>
      </c>
      <c r="AK79" s="55">
        <v>0</v>
      </c>
      <c r="AL79" s="55">
        <v>0</v>
      </c>
      <c r="AM79" s="55">
        <v>0</v>
      </c>
      <c r="AN79" s="55">
        <v>1</v>
      </c>
      <c r="AO79" s="55">
        <v>0</v>
      </c>
      <c r="AP79" s="55">
        <v>0</v>
      </c>
      <c r="AQ79" s="50">
        <f t="shared" si="3"/>
        <v>9</v>
      </c>
    </row>
    <row r="80" spans="1:43" ht="11.25">
      <c r="A80" s="12" t="s">
        <v>61</v>
      </c>
      <c r="B80" s="10" t="s">
        <v>425</v>
      </c>
      <c r="C80" s="21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5">
        <v>0</v>
      </c>
      <c r="AQ80" s="50">
        <f t="shared" si="3"/>
        <v>0</v>
      </c>
    </row>
    <row r="81" spans="1:43" ht="11.25">
      <c r="A81" s="12" t="s">
        <v>61</v>
      </c>
      <c r="B81" s="10" t="s">
        <v>301</v>
      </c>
      <c r="C81" s="21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50">
        <f t="shared" si="3"/>
        <v>0</v>
      </c>
    </row>
    <row r="82" spans="1:43" ht="11.25">
      <c r="A82" s="12" t="s">
        <v>62</v>
      </c>
      <c r="B82" s="10" t="s">
        <v>248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5">
        <v>0</v>
      </c>
      <c r="AQ82" s="50">
        <f t="shared" si="3"/>
        <v>0</v>
      </c>
    </row>
    <row r="83" spans="1:43" ht="11.25">
      <c r="A83" s="12" t="s">
        <v>62</v>
      </c>
      <c r="B83" s="10" t="s">
        <v>7</v>
      </c>
      <c r="C83" s="21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2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1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5">
        <v>0</v>
      </c>
      <c r="AQ83" s="50">
        <f t="shared" si="3"/>
        <v>3</v>
      </c>
    </row>
    <row r="84" spans="1:43" ht="11.25">
      <c r="A84" s="12" t="s">
        <v>62</v>
      </c>
      <c r="B84" s="10" t="s">
        <v>178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55">
        <v>0</v>
      </c>
      <c r="W84" s="55">
        <v>1</v>
      </c>
      <c r="X84" s="55">
        <v>0</v>
      </c>
      <c r="Y84" s="55">
        <v>0</v>
      </c>
      <c r="Z84" s="55">
        <v>0</v>
      </c>
      <c r="AA84" s="55">
        <v>0</v>
      </c>
      <c r="AB84" s="55">
        <v>3</v>
      </c>
      <c r="AC84" s="55">
        <v>0</v>
      </c>
      <c r="AD84" s="55">
        <v>2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5">
        <v>0</v>
      </c>
      <c r="AQ84" s="50">
        <f t="shared" si="3"/>
        <v>6</v>
      </c>
    </row>
    <row r="85" spans="1:43" ht="11.25">
      <c r="A85" s="12" t="s">
        <v>62</v>
      </c>
      <c r="B85" s="10" t="s">
        <v>27</v>
      </c>
      <c r="C85" s="21">
        <v>3</v>
      </c>
      <c r="D85" s="55">
        <v>1</v>
      </c>
      <c r="E85" s="55">
        <v>0</v>
      </c>
      <c r="F85" s="55">
        <v>0</v>
      </c>
      <c r="G85" s="55">
        <v>0</v>
      </c>
      <c r="H85" s="55">
        <v>1</v>
      </c>
      <c r="I85" s="55">
        <v>1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1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1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5">
        <v>0</v>
      </c>
      <c r="AQ85" s="50">
        <f t="shared" si="3"/>
        <v>8</v>
      </c>
    </row>
    <row r="86" spans="1:43" ht="11.25">
      <c r="A86" s="12" t="s">
        <v>62</v>
      </c>
      <c r="B86" s="10" t="s">
        <v>127</v>
      </c>
      <c r="C86" s="21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1</v>
      </c>
      <c r="O86" s="55">
        <v>1</v>
      </c>
      <c r="P86" s="55">
        <v>0</v>
      </c>
      <c r="Q86" s="55">
        <v>2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2</v>
      </c>
      <c r="Z86" s="55">
        <v>1</v>
      </c>
      <c r="AA86" s="55">
        <v>0</v>
      </c>
      <c r="AB86" s="55">
        <v>0</v>
      </c>
      <c r="AC86" s="55">
        <v>1</v>
      </c>
      <c r="AD86" s="55">
        <v>0</v>
      </c>
      <c r="AE86" s="55">
        <v>1</v>
      </c>
      <c r="AF86" s="55">
        <v>1</v>
      </c>
      <c r="AG86" s="55">
        <v>0</v>
      </c>
      <c r="AH86" s="55">
        <v>1</v>
      </c>
      <c r="AI86" s="55">
        <v>2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50">
        <f t="shared" si="3"/>
        <v>13</v>
      </c>
    </row>
    <row r="87" spans="1:43" ht="11.25">
      <c r="A87" s="12" t="s">
        <v>62</v>
      </c>
      <c r="B87" s="10" t="s">
        <v>250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0">
        <f>SUM(C87:AJ87)</f>
        <v>0</v>
      </c>
    </row>
    <row r="88" spans="1:43" ht="11.25">
      <c r="A88" s="12" t="s">
        <v>62</v>
      </c>
      <c r="B88" s="10" t="s">
        <v>230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55">
        <v>0</v>
      </c>
      <c r="W88" s="55">
        <v>0</v>
      </c>
      <c r="X88" s="55">
        <v>1</v>
      </c>
      <c r="Y88" s="55">
        <v>0</v>
      </c>
      <c r="Z88" s="55">
        <v>3</v>
      </c>
      <c r="AA88" s="55">
        <v>1</v>
      </c>
      <c r="AB88" s="55">
        <v>2</v>
      </c>
      <c r="AC88" s="55">
        <v>0</v>
      </c>
      <c r="AD88" s="55">
        <v>0</v>
      </c>
      <c r="AE88" s="55">
        <v>0</v>
      </c>
      <c r="AF88" s="55">
        <v>3</v>
      </c>
      <c r="AG88" s="55">
        <v>1</v>
      </c>
      <c r="AH88" s="55">
        <v>1</v>
      </c>
      <c r="AI88" s="55">
        <v>1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5">
        <v>0</v>
      </c>
      <c r="AQ88" s="50">
        <f>SUM(C88:AJ88)</f>
        <v>13</v>
      </c>
    </row>
    <row r="89" spans="1:43" ht="11.25">
      <c r="A89" s="12" t="s">
        <v>62</v>
      </c>
      <c r="B89" s="10" t="s">
        <v>231</v>
      </c>
      <c r="C89" s="21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5">
        <v>0</v>
      </c>
      <c r="AQ89" s="50">
        <f>SUM(C89:AJ89)</f>
        <v>0</v>
      </c>
    </row>
    <row r="90" spans="1:43" ht="11.25">
      <c r="A90" s="12" t="s">
        <v>62</v>
      </c>
      <c r="B90" s="10" t="s">
        <v>397</v>
      </c>
      <c r="C90" s="21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2</v>
      </c>
      <c r="AM90" s="55">
        <v>6</v>
      </c>
      <c r="AN90" s="55">
        <v>2</v>
      </c>
      <c r="AO90" s="55">
        <v>0</v>
      </c>
      <c r="AP90" s="55">
        <v>0</v>
      </c>
      <c r="AQ90" s="50">
        <f aca="true" t="shared" si="4" ref="AQ90:AQ96">SUM(C90:AP90)</f>
        <v>10</v>
      </c>
    </row>
    <row r="91" spans="1:43" ht="11.25">
      <c r="A91" s="12" t="s">
        <v>62</v>
      </c>
      <c r="B91" s="10" t="s">
        <v>147</v>
      </c>
      <c r="C91" s="21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1</v>
      </c>
      <c r="S91" s="55">
        <v>0</v>
      </c>
      <c r="T91" s="55">
        <v>0</v>
      </c>
      <c r="U91" s="55">
        <v>0</v>
      </c>
      <c r="V91" s="55">
        <v>1</v>
      </c>
      <c r="W91" s="55">
        <v>2</v>
      </c>
      <c r="X91" s="55">
        <v>2</v>
      </c>
      <c r="Y91" s="55">
        <v>3</v>
      </c>
      <c r="Z91" s="55">
        <v>3</v>
      </c>
      <c r="AA91" s="55">
        <v>8</v>
      </c>
      <c r="AB91" s="55">
        <v>4</v>
      </c>
      <c r="AC91" s="55">
        <v>5</v>
      </c>
      <c r="AD91" s="55">
        <v>6</v>
      </c>
      <c r="AE91" s="55">
        <v>5</v>
      </c>
      <c r="AF91" s="55">
        <v>5</v>
      </c>
      <c r="AG91" s="55">
        <v>10</v>
      </c>
      <c r="AH91" s="55">
        <v>14</v>
      </c>
      <c r="AI91" s="55">
        <v>4</v>
      </c>
      <c r="AJ91" s="55">
        <v>12</v>
      </c>
      <c r="AK91" s="55">
        <v>1</v>
      </c>
      <c r="AL91" s="55">
        <v>2</v>
      </c>
      <c r="AM91" s="55">
        <v>8</v>
      </c>
      <c r="AN91" s="55">
        <v>10</v>
      </c>
      <c r="AO91" s="55">
        <v>1</v>
      </c>
      <c r="AP91" s="55">
        <v>0</v>
      </c>
      <c r="AQ91" s="50">
        <f t="shared" si="4"/>
        <v>107</v>
      </c>
    </row>
    <row r="92" spans="1:43" ht="11.25">
      <c r="A92" s="12" t="s">
        <v>62</v>
      </c>
      <c r="B92" s="10" t="s">
        <v>40</v>
      </c>
      <c r="C92" s="21">
        <v>2</v>
      </c>
      <c r="D92" s="55">
        <v>2</v>
      </c>
      <c r="E92" s="55">
        <v>3</v>
      </c>
      <c r="F92" s="55">
        <v>1</v>
      </c>
      <c r="G92" s="55">
        <v>2</v>
      </c>
      <c r="H92" s="55">
        <v>2</v>
      </c>
      <c r="I92" s="55">
        <v>1</v>
      </c>
      <c r="J92" s="55">
        <v>7</v>
      </c>
      <c r="K92" s="55">
        <v>0</v>
      </c>
      <c r="L92" s="55">
        <v>1</v>
      </c>
      <c r="M92" s="55">
        <v>8</v>
      </c>
      <c r="N92" s="55">
        <v>2</v>
      </c>
      <c r="O92" s="55">
        <v>2</v>
      </c>
      <c r="P92" s="55">
        <v>1</v>
      </c>
      <c r="Q92" s="55">
        <v>2</v>
      </c>
      <c r="R92" s="55">
        <v>0</v>
      </c>
      <c r="S92" s="55">
        <v>2</v>
      </c>
      <c r="T92" s="55">
        <v>0</v>
      </c>
      <c r="U92" s="55">
        <v>0</v>
      </c>
      <c r="V92" s="55">
        <v>4</v>
      </c>
      <c r="W92" s="55">
        <v>3</v>
      </c>
      <c r="X92" s="55">
        <v>4</v>
      </c>
      <c r="Y92" s="55">
        <v>1</v>
      </c>
      <c r="Z92" s="55">
        <v>4</v>
      </c>
      <c r="AA92" s="55">
        <v>3</v>
      </c>
      <c r="AB92" s="55">
        <v>0</v>
      </c>
      <c r="AC92" s="55">
        <v>4</v>
      </c>
      <c r="AD92" s="55">
        <v>2</v>
      </c>
      <c r="AE92" s="55">
        <v>2</v>
      </c>
      <c r="AF92" s="55">
        <v>0</v>
      </c>
      <c r="AG92" s="55">
        <v>2</v>
      </c>
      <c r="AH92" s="55">
        <v>5</v>
      </c>
      <c r="AI92" s="55">
        <v>3</v>
      </c>
      <c r="AJ92" s="55">
        <v>10</v>
      </c>
      <c r="AK92" s="55">
        <v>1</v>
      </c>
      <c r="AL92" s="55">
        <v>0</v>
      </c>
      <c r="AM92" s="55">
        <v>2</v>
      </c>
      <c r="AN92" s="55">
        <v>6</v>
      </c>
      <c r="AO92" s="55">
        <v>1</v>
      </c>
      <c r="AP92" s="55">
        <v>0</v>
      </c>
      <c r="AQ92" s="50">
        <f t="shared" si="4"/>
        <v>95</v>
      </c>
    </row>
    <row r="93" spans="1:43" ht="11.25">
      <c r="A93" s="12" t="s">
        <v>62</v>
      </c>
      <c r="B93" s="10" t="s">
        <v>213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1</v>
      </c>
      <c r="U93" s="21">
        <v>0</v>
      </c>
      <c r="V93" s="55">
        <v>0</v>
      </c>
      <c r="W93" s="55">
        <v>0</v>
      </c>
      <c r="X93" s="55">
        <v>0</v>
      </c>
      <c r="Y93" s="55">
        <v>1</v>
      </c>
      <c r="Z93" s="55">
        <v>0</v>
      </c>
      <c r="AA93" s="55">
        <v>1</v>
      </c>
      <c r="AB93" s="55">
        <v>1</v>
      </c>
      <c r="AC93" s="55">
        <v>1</v>
      </c>
      <c r="AD93" s="55">
        <v>1</v>
      </c>
      <c r="AE93" s="55">
        <v>1</v>
      </c>
      <c r="AF93" s="55">
        <v>2</v>
      </c>
      <c r="AG93" s="55">
        <v>0</v>
      </c>
      <c r="AH93" s="55">
        <v>0</v>
      </c>
      <c r="AI93" s="55">
        <v>2</v>
      </c>
      <c r="AJ93" s="55">
        <v>0</v>
      </c>
      <c r="AK93" s="55">
        <v>1</v>
      </c>
      <c r="AL93" s="55">
        <v>0</v>
      </c>
      <c r="AM93" s="55">
        <v>1</v>
      </c>
      <c r="AN93" s="55">
        <v>1</v>
      </c>
      <c r="AO93" s="55">
        <v>0</v>
      </c>
      <c r="AP93" s="55">
        <v>0</v>
      </c>
      <c r="AQ93" s="50">
        <f t="shared" si="4"/>
        <v>14</v>
      </c>
    </row>
    <row r="94" spans="1:43" ht="11.25">
      <c r="A94" s="12" t="s">
        <v>62</v>
      </c>
      <c r="B94" s="10" t="s">
        <v>383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55">
        <v>0</v>
      </c>
      <c r="AG94" s="55">
        <v>0</v>
      </c>
      <c r="AH94" s="55">
        <v>1</v>
      </c>
      <c r="AI94" s="55">
        <v>0</v>
      </c>
      <c r="AJ94" s="55">
        <v>0</v>
      </c>
      <c r="AK94" s="55">
        <v>1</v>
      </c>
      <c r="AL94" s="55">
        <v>0</v>
      </c>
      <c r="AM94" s="55">
        <v>8</v>
      </c>
      <c r="AN94" s="55">
        <v>0</v>
      </c>
      <c r="AO94" s="55">
        <v>0</v>
      </c>
      <c r="AP94" s="55">
        <v>0</v>
      </c>
      <c r="AQ94" s="50">
        <f t="shared" si="4"/>
        <v>10</v>
      </c>
    </row>
    <row r="95" spans="1:43" ht="11.25">
      <c r="A95" s="12" t="s">
        <v>62</v>
      </c>
      <c r="B95" s="10" t="s">
        <v>42</v>
      </c>
      <c r="C95" s="21">
        <v>0</v>
      </c>
      <c r="D95" s="55">
        <v>0</v>
      </c>
      <c r="E95" s="55">
        <v>0</v>
      </c>
      <c r="F95" s="55">
        <v>1</v>
      </c>
      <c r="G95" s="55">
        <v>3</v>
      </c>
      <c r="H95" s="55">
        <v>1</v>
      </c>
      <c r="I95" s="55">
        <v>1</v>
      </c>
      <c r="J95" s="55">
        <v>7</v>
      </c>
      <c r="K95" s="55">
        <v>2</v>
      </c>
      <c r="L95" s="55">
        <v>4</v>
      </c>
      <c r="M95" s="55">
        <v>3</v>
      </c>
      <c r="N95" s="55">
        <v>3</v>
      </c>
      <c r="O95" s="55">
        <v>3</v>
      </c>
      <c r="P95" s="55">
        <v>2</v>
      </c>
      <c r="Q95" s="55">
        <v>2</v>
      </c>
      <c r="R95" s="55">
        <v>1</v>
      </c>
      <c r="S95" s="55">
        <v>1</v>
      </c>
      <c r="T95" s="55">
        <v>0</v>
      </c>
      <c r="U95" s="55">
        <v>1</v>
      </c>
      <c r="V95" s="55">
        <v>3</v>
      </c>
      <c r="W95" s="55">
        <v>1</v>
      </c>
      <c r="X95" s="55">
        <v>0</v>
      </c>
      <c r="Y95" s="55">
        <v>0</v>
      </c>
      <c r="Z95" s="55">
        <v>0</v>
      </c>
      <c r="AA95" s="55">
        <v>0</v>
      </c>
      <c r="AB95" s="55">
        <v>1</v>
      </c>
      <c r="AC95" s="55">
        <v>0</v>
      </c>
      <c r="AD95" s="55">
        <v>0</v>
      </c>
      <c r="AE95" s="55">
        <v>0</v>
      </c>
      <c r="AF95" s="55">
        <v>1</v>
      </c>
      <c r="AG95" s="55">
        <v>0</v>
      </c>
      <c r="AH95" s="55">
        <v>0</v>
      </c>
      <c r="AI95" s="55">
        <v>1</v>
      </c>
      <c r="AJ95" s="55">
        <v>1</v>
      </c>
      <c r="AK95" s="55">
        <v>0</v>
      </c>
      <c r="AL95" s="55">
        <v>0</v>
      </c>
      <c r="AM95" s="55">
        <v>1</v>
      </c>
      <c r="AN95" s="55">
        <v>0</v>
      </c>
      <c r="AO95" s="55">
        <v>0</v>
      </c>
      <c r="AP95" s="55">
        <v>0</v>
      </c>
      <c r="AQ95" s="50">
        <f t="shared" si="4"/>
        <v>44</v>
      </c>
    </row>
    <row r="96" spans="1:43" ht="11.25">
      <c r="A96" s="12" t="s">
        <v>167</v>
      </c>
      <c r="B96" s="10" t="s">
        <v>168</v>
      </c>
      <c r="C96" s="21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1</v>
      </c>
      <c r="W96" s="55">
        <v>0</v>
      </c>
      <c r="X96" s="55">
        <v>1</v>
      </c>
      <c r="Y96" s="55">
        <v>1</v>
      </c>
      <c r="Z96" s="55">
        <v>2</v>
      </c>
      <c r="AA96" s="55">
        <v>0</v>
      </c>
      <c r="AB96" s="55">
        <v>5</v>
      </c>
      <c r="AC96" s="55">
        <v>0</v>
      </c>
      <c r="AD96" s="55">
        <v>0</v>
      </c>
      <c r="AE96" s="55">
        <v>0</v>
      </c>
      <c r="AF96" s="55">
        <v>0</v>
      </c>
      <c r="AG96" s="55">
        <v>1</v>
      </c>
      <c r="AH96" s="55">
        <v>1</v>
      </c>
      <c r="AI96" s="55">
        <v>0</v>
      </c>
      <c r="AJ96" s="55">
        <v>0</v>
      </c>
      <c r="AK96" s="55">
        <v>2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50">
        <f t="shared" si="4"/>
        <v>14</v>
      </c>
    </row>
    <row r="97" spans="1:43" ht="11.25">
      <c r="A97" s="12" t="s">
        <v>167</v>
      </c>
      <c r="B97" s="10" t="s">
        <v>175</v>
      </c>
      <c r="C97" s="21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2</v>
      </c>
      <c r="W97" s="55">
        <v>0</v>
      </c>
      <c r="X97" s="55">
        <v>0</v>
      </c>
      <c r="Y97" s="55">
        <v>1</v>
      </c>
      <c r="Z97" s="55">
        <v>1</v>
      </c>
      <c r="AA97" s="55">
        <v>0</v>
      </c>
      <c r="AB97" s="55">
        <v>0</v>
      </c>
      <c r="AC97" s="55">
        <v>0</v>
      </c>
      <c r="AD97" s="55">
        <v>0</v>
      </c>
      <c r="AE97" s="55">
        <v>1</v>
      </c>
      <c r="AF97" s="55">
        <v>0</v>
      </c>
      <c r="AG97" s="55">
        <v>0</v>
      </c>
      <c r="AH97" s="55">
        <v>0</v>
      </c>
      <c r="AI97" s="55">
        <v>1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55">
        <v>0</v>
      </c>
      <c r="AQ97" s="50">
        <f>SUM(C97:AJ97)</f>
        <v>6</v>
      </c>
    </row>
    <row r="98" spans="1:43" ht="11.25">
      <c r="A98" s="12" t="s">
        <v>167</v>
      </c>
      <c r="B98" s="10" t="s">
        <v>169</v>
      </c>
      <c r="C98" s="21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1</v>
      </c>
      <c r="U98" s="55">
        <v>0</v>
      </c>
      <c r="V98" s="55">
        <v>2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2</v>
      </c>
      <c r="AO98" s="55">
        <v>0</v>
      </c>
      <c r="AP98" s="55">
        <v>0</v>
      </c>
      <c r="AQ98" s="50">
        <f aca="true" t="shared" si="5" ref="AQ98:AQ106">SUM(C98:AP98)</f>
        <v>5</v>
      </c>
    </row>
    <row r="99" spans="1:43" ht="11.25">
      <c r="A99" s="12" t="s">
        <v>167</v>
      </c>
      <c r="B99" s="10" t="s">
        <v>401</v>
      </c>
      <c r="C99" s="21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1</v>
      </c>
      <c r="AM99" s="55">
        <v>0</v>
      </c>
      <c r="AN99" s="55">
        <v>0</v>
      </c>
      <c r="AO99" s="55">
        <v>0</v>
      </c>
      <c r="AP99" s="55">
        <v>0</v>
      </c>
      <c r="AQ99" s="50">
        <f t="shared" si="5"/>
        <v>1</v>
      </c>
    </row>
    <row r="100" spans="1:43" ht="11.25">
      <c r="A100" s="12" t="s">
        <v>167</v>
      </c>
      <c r="B100" s="10" t="s">
        <v>212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55">
        <v>1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2</v>
      </c>
      <c r="AO100" s="55">
        <v>0</v>
      </c>
      <c r="AP100" s="55">
        <v>0</v>
      </c>
      <c r="AQ100" s="50">
        <f t="shared" si="5"/>
        <v>3</v>
      </c>
    </row>
    <row r="101" spans="1:43" ht="11.25">
      <c r="A101" s="12" t="s">
        <v>167</v>
      </c>
      <c r="B101" s="10" t="s">
        <v>176</v>
      </c>
      <c r="C101" s="21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1</v>
      </c>
      <c r="AC101" s="55">
        <v>0</v>
      </c>
      <c r="AD101" s="55">
        <v>0</v>
      </c>
      <c r="AE101" s="55">
        <v>0</v>
      </c>
      <c r="AF101" s="55">
        <v>1</v>
      </c>
      <c r="AG101" s="55">
        <v>1</v>
      </c>
      <c r="AH101" s="55">
        <v>0</v>
      </c>
      <c r="AI101" s="55">
        <v>0</v>
      </c>
      <c r="AJ101" s="55">
        <v>3</v>
      </c>
      <c r="AK101" s="55">
        <v>4</v>
      </c>
      <c r="AL101" s="55">
        <v>0</v>
      </c>
      <c r="AM101" s="55">
        <v>0</v>
      </c>
      <c r="AN101" s="55">
        <v>0</v>
      </c>
      <c r="AO101" s="55">
        <v>0</v>
      </c>
      <c r="AP101" s="55">
        <v>0</v>
      </c>
      <c r="AQ101" s="50">
        <f t="shared" si="5"/>
        <v>10</v>
      </c>
    </row>
    <row r="102" spans="1:43" ht="11.25">
      <c r="A102" s="12" t="s">
        <v>167</v>
      </c>
      <c r="B102" s="10" t="s">
        <v>272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55">
        <v>3</v>
      </c>
      <c r="AC102" s="55">
        <v>2</v>
      </c>
      <c r="AD102" s="55">
        <v>1</v>
      </c>
      <c r="AE102" s="55">
        <v>1</v>
      </c>
      <c r="AF102" s="55">
        <v>1</v>
      </c>
      <c r="AG102" s="55">
        <v>1</v>
      </c>
      <c r="AH102" s="55">
        <v>1</v>
      </c>
      <c r="AI102" s="55">
        <v>1</v>
      </c>
      <c r="AJ102" s="55">
        <v>4</v>
      </c>
      <c r="AK102" s="55">
        <v>0</v>
      </c>
      <c r="AL102" s="55">
        <v>0</v>
      </c>
      <c r="AM102" s="55">
        <v>4</v>
      </c>
      <c r="AN102" s="55">
        <v>0</v>
      </c>
      <c r="AO102" s="55">
        <v>0</v>
      </c>
      <c r="AP102" s="55">
        <v>0</v>
      </c>
      <c r="AQ102" s="50">
        <f t="shared" si="5"/>
        <v>19</v>
      </c>
    </row>
    <row r="103" spans="1:43" ht="11.25">
      <c r="A103" s="12" t="s">
        <v>167</v>
      </c>
      <c r="B103" s="10" t="s">
        <v>417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5">
        <v>1</v>
      </c>
      <c r="AL103" s="55">
        <v>0</v>
      </c>
      <c r="AM103" s="55">
        <v>1</v>
      </c>
      <c r="AN103" s="55">
        <v>3</v>
      </c>
      <c r="AO103" s="55">
        <v>0</v>
      </c>
      <c r="AP103" s="55">
        <v>0</v>
      </c>
      <c r="AQ103" s="50">
        <f t="shared" si="5"/>
        <v>5</v>
      </c>
    </row>
    <row r="104" spans="1:43" ht="11.25">
      <c r="A104" s="12" t="s">
        <v>167</v>
      </c>
      <c r="B104" s="10" t="s">
        <v>290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55">
        <v>1</v>
      </c>
      <c r="AC104" s="55">
        <v>2</v>
      </c>
      <c r="AD104" s="55">
        <v>8</v>
      </c>
      <c r="AE104" s="55">
        <v>1</v>
      </c>
      <c r="AF104" s="55">
        <v>0</v>
      </c>
      <c r="AG104" s="55">
        <v>2</v>
      </c>
      <c r="AH104" s="55">
        <v>3</v>
      </c>
      <c r="AI104" s="55">
        <v>0</v>
      </c>
      <c r="AJ104" s="55">
        <v>0</v>
      </c>
      <c r="AK104" s="55">
        <v>0</v>
      </c>
      <c r="AL104" s="55">
        <v>0</v>
      </c>
      <c r="AM104" s="55">
        <v>0</v>
      </c>
      <c r="AN104" s="55">
        <v>0</v>
      </c>
      <c r="AO104" s="55">
        <v>0</v>
      </c>
      <c r="AP104" s="55">
        <v>0</v>
      </c>
      <c r="AQ104" s="50">
        <f t="shared" si="5"/>
        <v>17</v>
      </c>
    </row>
    <row r="105" spans="1:43" ht="11.25">
      <c r="A105" s="12" t="s">
        <v>167</v>
      </c>
      <c r="B105" s="10" t="s">
        <v>288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1</v>
      </c>
      <c r="AH105" s="55">
        <v>1</v>
      </c>
      <c r="AI105" s="55">
        <v>2</v>
      </c>
      <c r="AJ105" s="55">
        <v>0</v>
      </c>
      <c r="AK105" s="55">
        <v>0</v>
      </c>
      <c r="AL105" s="55">
        <v>0</v>
      </c>
      <c r="AM105" s="55">
        <v>1</v>
      </c>
      <c r="AN105" s="55">
        <v>0</v>
      </c>
      <c r="AO105" s="55">
        <v>2</v>
      </c>
      <c r="AP105" s="55">
        <v>0</v>
      </c>
      <c r="AQ105" s="50">
        <f t="shared" si="5"/>
        <v>7</v>
      </c>
    </row>
    <row r="106" spans="1:43" ht="11.25">
      <c r="A106" s="12" t="s">
        <v>167</v>
      </c>
      <c r="B106" s="10" t="s">
        <v>219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1</v>
      </c>
      <c r="AC106" s="55">
        <v>0</v>
      </c>
      <c r="AD106" s="55">
        <v>0</v>
      </c>
      <c r="AE106" s="55">
        <v>1</v>
      </c>
      <c r="AF106" s="55">
        <v>1</v>
      </c>
      <c r="AG106" s="55">
        <v>0</v>
      </c>
      <c r="AH106" s="55">
        <v>0</v>
      </c>
      <c r="AI106" s="55">
        <v>5</v>
      </c>
      <c r="AJ106" s="55">
        <v>2</v>
      </c>
      <c r="AK106" s="55">
        <v>0</v>
      </c>
      <c r="AL106" s="55">
        <v>0</v>
      </c>
      <c r="AM106" s="55">
        <v>0</v>
      </c>
      <c r="AN106" s="55">
        <v>0</v>
      </c>
      <c r="AO106" s="55">
        <v>0</v>
      </c>
      <c r="AP106" s="55">
        <v>0</v>
      </c>
      <c r="AQ106" s="50">
        <f t="shared" si="5"/>
        <v>10</v>
      </c>
    </row>
    <row r="107" spans="1:43" ht="11.25">
      <c r="A107" s="12" t="s">
        <v>65</v>
      </c>
      <c r="B107" s="10" t="s">
        <v>139</v>
      </c>
      <c r="C107" s="21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1</v>
      </c>
      <c r="U107" s="55">
        <v>0</v>
      </c>
      <c r="V107" s="55">
        <v>2</v>
      </c>
      <c r="W107" s="55">
        <v>1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5">
        <v>0</v>
      </c>
      <c r="AL107" s="55">
        <v>0</v>
      </c>
      <c r="AM107" s="55">
        <v>0</v>
      </c>
      <c r="AN107" s="55">
        <v>0</v>
      </c>
      <c r="AO107" s="55">
        <v>0</v>
      </c>
      <c r="AP107" s="55">
        <f>+AP107</f>
        <v>0</v>
      </c>
      <c r="AQ107" s="50">
        <f>SUM(C107:AJ107)</f>
        <v>4</v>
      </c>
    </row>
    <row r="108" spans="1:43" ht="11.25">
      <c r="A108" s="12" t="s">
        <v>65</v>
      </c>
      <c r="B108" s="10" t="s">
        <v>379</v>
      </c>
      <c r="C108" s="21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1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5">
        <v>0</v>
      </c>
      <c r="AL108" s="55">
        <v>0</v>
      </c>
      <c r="AM108" s="55">
        <v>0</v>
      </c>
      <c r="AN108" s="55">
        <v>0</v>
      </c>
      <c r="AO108" s="55">
        <v>0</v>
      </c>
      <c r="AP108" s="55">
        <v>0</v>
      </c>
      <c r="AQ108" s="50">
        <f>SUM(C108:AJ108)</f>
        <v>1</v>
      </c>
    </row>
    <row r="109" spans="1:43" ht="11.25">
      <c r="A109" s="12" t="s">
        <v>65</v>
      </c>
      <c r="B109" s="10" t="s">
        <v>155</v>
      </c>
      <c r="C109" s="21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1</v>
      </c>
      <c r="Y109" s="55">
        <v>0</v>
      </c>
      <c r="Z109" s="55">
        <v>1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5">
        <v>0</v>
      </c>
      <c r="AL109" s="55">
        <v>0</v>
      </c>
      <c r="AM109" s="55">
        <v>0</v>
      </c>
      <c r="AN109" s="55">
        <v>1</v>
      </c>
      <c r="AO109" s="55">
        <v>0</v>
      </c>
      <c r="AP109" s="55">
        <v>0</v>
      </c>
      <c r="AQ109" s="50">
        <f>SUM(C109:AP109)</f>
        <v>3</v>
      </c>
    </row>
    <row r="110" spans="1:43" ht="11.25">
      <c r="A110" s="12" t="s">
        <v>65</v>
      </c>
      <c r="B110" s="10" t="s">
        <v>247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0</v>
      </c>
      <c r="AL110" s="55">
        <v>0</v>
      </c>
      <c r="AM110" s="55">
        <v>0</v>
      </c>
      <c r="AN110" s="55">
        <v>0</v>
      </c>
      <c r="AO110" s="55">
        <v>0</v>
      </c>
      <c r="AP110" s="55">
        <v>0</v>
      </c>
      <c r="AQ110" s="50">
        <f>SUM(C110:AJ110)</f>
        <v>0</v>
      </c>
    </row>
    <row r="111" spans="1:43" ht="11.25">
      <c r="A111" s="12" t="s">
        <v>65</v>
      </c>
      <c r="B111" s="10" t="s">
        <v>331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2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0</v>
      </c>
      <c r="AN111" s="55">
        <v>0</v>
      </c>
      <c r="AO111" s="55">
        <v>0</v>
      </c>
      <c r="AP111" s="55">
        <v>0</v>
      </c>
      <c r="AQ111" s="50">
        <f>SUM(C111:AP111)</f>
        <v>2</v>
      </c>
    </row>
    <row r="112" spans="1:43" ht="11.25">
      <c r="A112" s="12" t="s">
        <v>65</v>
      </c>
      <c r="B112" s="10" t="s">
        <v>270</v>
      </c>
      <c r="C112" s="21">
        <v>15</v>
      </c>
      <c r="D112" s="55">
        <v>2</v>
      </c>
      <c r="E112" s="55">
        <v>7</v>
      </c>
      <c r="F112" s="55">
        <v>3</v>
      </c>
      <c r="G112" s="55">
        <v>3</v>
      </c>
      <c r="H112" s="55">
        <v>8</v>
      </c>
      <c r="I112" s="55">
        <v>1</v>
      </c>
      <c r="J112" s="55">
        <v>3</v>
      </c>
      <c r="K112" s="55">
        <v>0</v>
      </c>
      <c r="L112" s="55">
        <v>2</v>
      </c>
      <c r="M112" s="55">
        <v>2</v>
      </c>
      <c r="N112" s="55">
        <v>0</v>
      </c>
      <c r="O112" s="55">
        <v>4</v>
      </c>
      <c r="P112" s="55">
        <v>1</v>
      </c>
      <c r="Q112" s="55">
        <v>0</v>
      </c>
      <c r="R112" s="55">
        <v>2</v>
      </c>
      <c r="S112" s="55">
        <v>2</v>
      </c>
      <c r="T112" s="55">
        <v>0</v>
      </c>
      <c r="U112" s="55">
        <v>5</v>
      </c>
      <c r="V112" s="55">
        <v>1</v>
      </c>
      <c r="W112" s="55">
        <v>3</v>
      </c>
      <c r="X112" s="55">
        <v>2</v>
      </c>
      <c r="Y112" s="55">
        <v>8</v>
      </c>
      <c r="Z112" s="55">
        <v>4</v>
      </c>
      <c r="AA112" s="55">
        <v>3</v>
      </c>
      <c r="AB112" s="55">
        <v>8</v>
      </c>
      <c r="AC112" s="55">
        <v>7</v>
      </c>
      <c r="AD112" s="55">
        <v>6</v>
      </c>
      <c r="AE112" s="55">
        <v>1</v>
      </c>
      <c r="AF112" s="55">
        <v>3</v>
      </c>
      <c r="AG112" s="55">
        <v>1</v>
      </c>
      <c r="AH112" s="55">
        <v>3</v>
      </c>
      <c r="AI112" s="55">
        <v>5</v>
      </c>
      <c r="AJ112" s="55">
        <v>0</v>
      </c>
      <c r="AK112" s="55">
        <v>3</v>
      </c>
      <c r="AL112" s="55">
        <v>0</v>
      </c>
      <c r="AM112" s="55">
        <v>5</v>
      </c>
      <c r="AN112" s="55">
        <v>4</v>
      </c>
      <c r="AO112" s="55">
        <v>3</v>
      </c>
      <c r="AP112" s="55">
        <v>0</v>
      </c>
      <c r="AQ112" s="50">
        <f>SUM(C112:AP112)</f>
        <v>130</v>
      </c>
    </row>
    <row r="113" spans="1:43" ht="11.25">
      <c r="A113" s="12" t="s">
        <v>65</v>
      </c>
      <c r="B113" s="10" t="s">
        <v>299</v>
      </c>
      <c r="C113" s="21">
        <v>9</v>
      </c>
      <c r="D113" s="55">
        <v>2</v>
      </c>
      <c r="E113" s="55">
        <v>5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5">
        <v>0</v>
      </c>
      <c r="AL113" s="55">
        <v>0</v>
      </c>
      <c r="AM113" s="55">
        <v>0</v>
      </c>
      <c r="AN113" s="55">
        <v>0</v>
      </c>
      <c r="AO113" s="55">
        <v>0</v>
      </c>
      <c r="AP113" s="55">
        <v>0</v>
      </c>
      <c r="AQ113" s="50">
        <f>SUM(C113:AP113)</f>
        <v>16</v>
      </c>
    </row>
    <row r="114" spans="1:43" ht="11.25">
      <c r="A114" s="12" t="s">
        <v>63</v>
      </c>
      <c r="B114" s="10" t="s">
        <v>257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2</v>
      </c>
      <c r="AC114" s="55">
        <v>0</v>
      </c>
      <c r="AD114" s="55">
        <v>0</v>
      </c>
      <c r="AE114" s="55">
        <v>0</v>
      </c>
      <c r="AF114" s="55">
        <v>2</v>
      </c>
      <c r="AG114" s="55">
        <v>0</v>
      </c>
      <c r="AH114" s="55">
        <v>1</v>
      </c>
      <c r="AI114" s="55">
        <v>1</v>
      </c>
      <c r="AJ114" s="55">
        <v>0</v>
      </c>
      <c r="AK114" s="55">
        <v>2</v>
      </c>
      <c r="AL114" s="55">
        <v>0</v>
      </c>
      <c r="AM114" s="55">
        <v>1</v>
      </c>
      <c r="AN114" s="55">
        <v>0</v>
      </c>
      <c r="AO114" s="55">
        <v>0</v>
      </c>
      <c r="AP114" s="55">
        <v>0</v>
      </c>
      <c r="AQ114" s="50">
        <f>SUM(C114:AP114)</f>
        <v>9</v>
      </c>
    </row>
    <row r="115" spans="1:43" ht="11.25">
      <c r="A115" s="12" t="s">
        <v>63</v>
      </c>
      <c r="B115" s="10" t="s">
        <v>439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0</v>
      </c>
      <c r="AL115" s="55">
        <v>0</v>
      </c>
      <c r="AM115" s="55">
        <v>0</v>
      </c>
      <c r="AN115" s="55">
        <v>1</v>
      </c>
      <c r="AO115" s="55">
        <v>0</v>
      </c>
      <c r="AP115" s="55">
        <v>0</v>
      </c>
      <c r="AQ115" s="50">
        <f>SUM(C115:AP115)</f>
        <v>1</v>
      </c>
    </row>
    <row r="116" spans="1:43" ht="11.25">
      <c r="A116" s="12" t="s">
        <v>63</v>
      </c>
      <c r="B116" s="10" t="s">
        <v>119</v>
      </c>
      <c r="C116" s="21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5</v>
      </c>
      <c r="L116" s="55">
        <v>0</v>
      </c>
      <c r="M116" s="55">
        <v>0</v>
      </c>
      <c r="N116" s="55">
        <v>1</v>
      </c>
      <c r="O116" s="55">
        <v>0</v>
      </c>
      <c r="P116" s="55">
        <v>0</v>
      </c>
      <c r="Q116" s="55">
        <v>1</v>
      </c>
      <c r="R116" s="55">
        <v>2</v>
      </c>
      <c r="S116" s="55">
        <v>2</v>
      </c>
      <c r="T116" s="55">
        <v>1</v>
      </c>
      <c r="U116" s="55">
        <v>1</v>
      </c>
      <c r="V116" s="55">
        <v>3</v>
      </c>
      <c r="W116" s="55">
        <v>3</v>
      </c>
      <c r="X116" s="55">
        <v>6</v>
      </c>
      <c r="Y116" s="55">
        <v>3</v>
      </c>
      <c r="Z116" s="55">
        <v>0</v>
      </c>
      <c r="AA116" s="55">
        <v>0</v>
      </c>
      <c r="AB116" s="55">
        <v>5</v>
      </c>
      <c r="AC116" s="55">
        <v>0</v>
      </c>
      <c r="AD116" s="55">
        <v>4</v>
      </c>
      <c r="AE116" s="55">
        <v>3</v>
      </c>
      <c r="AF116" s="55">
        <v>3</v>
      </c>
      <c r="AG116" s="55">
        <v>1</v>
      </c>
      <c r="AH116" s="55">
        <v>6</v>
      </c>
      <c r="AI116" s="55">
        <v>4</v>
      </c>
      <c r="AJ116" s="55">
        <v>4</v>
      </c>
      <c r="AK116" s="55">
        <v>2</v>
      </c>
      <c r="AL116" s="55">
        <v>0</v>
      </c>
      <c r="AM116" s="55">
        <v>1</v>
      </c>
      <c r="AN116" s="55">
        <v>7</v>
      </c>
      <c r="AO116" s="55">
        <v>2</v>
      </c>
      <c r="AP116" s="55">
        <v>0</v>
      </c>
      <c r="AQ116" s="50">
        <f aca="true" t="shared" si="6" ref="AQ116:AQ121">SUM(C116:AP116)</f>
        <v>70</v>
      </c>
    </row>
    <row r="117" spans="1:43" ht="11.25">
      <c r="A117" s="12" t="s">
        <v>63</v>
      </c>
      <c r="B117" s="10" t="s">
        <v>405</v>
      </c>
      <c r="C117" s="21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/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1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1</v>
      </c>
      <c r="AK117" s="55">
        <v>0</v>
      </c>
      <c r="AL117" s="55">
        <v>0</v>
      </c>
      <c r="AM117" s="55">
        <v>0</v>
      </c>
      <c r="AN117" s="55">
        <v>0</v>
      </c>
      <c r="AO117" s="55">
        <v>0</v>
      </c>
      <c r="AP117" s="55">
        <v>0</v>
      </c>
      <c r="AQ117" s="50">
        <f t="shared" si="6"/>
        <v>2</v>
      </c>
    </row>
    <row r="118" spans="1:43" ht="11.25">
      <c r="A118" s="12" t="s">
        <v>63</v>
      </c>
      <c r="B118" s="10" t="s">
        <v>224</v>
      </c>
      <c r="C118" s="21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2</v>
      </c>
      <c r="Q118" s="55">
        <v>0</v>
      </c>
      <c r="R118" s="55">
        <v>2</v>
      </c>
      <c r="S118" s="55">
        <v>0</v>
      </c>
      <c r="T118" s="55">
        <v>1</v>
      </c>
      <c r="U118" s="55">
        <v>4</v>
      </c>
      <c r="V118" s="55">
        <v>0</v>
      </c>
      <c r="W118" s="55">
        <v>1</v>
      </c>
      <c r="X118" s="55">
        <v>2</v>
      </c>
      <c r="Y118" s="55">
        <v>1</v>
      </c>
      <c r="Z118" s="55">
        <v>0</v>
      </c>
      <c r="AA118" s="55">
        <v>1</v>
      </c>
      <c r="AB118" s="55">
        <v>0</v>
      </c>
      <c r="AC118" s="55">
        <v>0</v>
      </c>
      <c r="AD118" s="55">
        <v>3</v>
      </c>
      <c r="AE118" s="55">
        <v>2</v>
      </c>
      <c r="AF118" s="55">
        <v>1</v>
      </c>
      <c r="AG118" s="55">
        <v>0</v>
      </c>
      <c r="AH118" s="55">
        <v>6</v>
      </c>
      <c r="AI118" s="55">
        <v>2</v>
      </c>
      <c r="AJ118" s="55">
        <v>3</v>
      </c>
      <c r="AK118" s="55">
        <v>0</v>
      </c>
      <c r="AL118" s="55">
        <v>0</v>
      </c>
      <c r="AM118" s="55">
        <v>1</v>
      </c>
      <c r="AN118" s="55">
        <v>2</v>
      </c>
      <c r="AO118" s="55">
        <v>2</v>
      </c>
      <c r="AP118" s="55">
        <v>0</v>
      </c>
      <c r="AQ118" s="50">
        <f t="shared" si="6"/>
        <v>36</v>
      </c>
    </row>
    <row r="119" spans="1:43" ht="11.25">
      <c r="A119" s="12" t="s">
        <v>63</v>
      </c>
      <c r="B119" s="10" t="s">
        <v>19</v>
      </c>
      <c r="C119" s="21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2</v>
      </c>
      <c r="J119" s="55">
        <v>0</v>
      </c>
      <c r="K119" s="55">
        <v>0</v>
      </c>
      <c r="L119" s="55">
        <v>0</v>
      </c>
      <c r="M119" s="55">
        <v>2</v>
      </c>
      <c r="N119" s="55">
        <v>1</v>
      </c>
      <c r="O119" s="55">
        <v>2</v>
      </c>
      <c r="P119" s="55">
        <v>1</v>
      </c>
      <c r="Q119" s="55">
        <v>0</v>
      </c>
      <c r="R119" s="55">
        <v>1</v>
      </c>
      <c r="S119" s="55">
        <v>2</v>
      </c>
      <c r="T119" s="55">
        <v>0</v>
      </c>
      <c r="U119" s="55">
        <v>3</v>
      </c>
      <c r="V119" s="55">
        <v>1</v>
      </c>
      <c r="W119" s="55">
        <v>0</v>
      </c>
      <c r="X119" s="55">
        <v>0</v>
      </c>
      <c r="Y119" s="55">
        <v>0</v>
      </c>
      <c r="Z119" s="55">
        <v>1</v>
      </c>
      <c r="AA119" s="55">
        <v>0</v>
      </c>
      <c r="AB119" s="55">
        <v>2</v>
      </c>
      <c r="AC119" s="55">
        <v>1</v>
      </c>
      <c r="AD119" s="55">
        <v>1</v>
      </c>
      <c r="AE119" s="55">
        <v>1</v>
      </c>
      <c r="AF119" s="55">
        <v>0</v>
      </c>
      <c r="AG119" s="55">
        <v>0</v>
      </c>
      <c r="AH119" s="55">
        <v>0</v>
      </c>
      <c r="AI119" s="55">
        <v>0</v>
      </c>
      <c r="AJ119" s="55">
        <v>1</v>
      </c>
      <c r="AK119" s="55">
        <v>1</v>
      </c>
      <c r="AL119" s="55">
        <v>0</v>
      </c>
      <c r="AM119" s="55">
        <v>0</v>
      </c>
      <c r="AN119" s="55">
        <v>3</v>
      </c>
      <c r="AO119" s="55">
        <v>0</v>
      </c>
      <c r="AP119" s="55">
        <v>0</v>
      </c>
      <c r="AQ119" s="50">
        <f t="shared" si="6"/>
        <v>26</v>
      </c>
    </row>
    <row r="120" spans="1:43" ht="11.25">
      <c r="A120" s="12" t="s">
        <v>63</v>
      </c>
      <c r="B120" s="10" t="s">
        <v>218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5</v>
      </c>
      <c r="AC120" s="55">
        <v>0</v>
      </c>
      <c r="AD120" s="55">
        <v>0</v>
      </c>
      <c r="AE120" s="55">
        <v>4</v>
      </c>
      <c r="AF120" s="55">
        <v>0</v>
      </c>
      <c r="AG120" s="55">
        <v>1</v>
      </c>
      <c r="AH120" s="55">
        <v>1</v>
      </c>
      <c r="AI120" s="55">
        <v>3</v>
      </c>
      <c r="AJ120" s="55">
        <v>3</v>
      </c>
      <c r="AK120" s="55">
        <v>1</v>
      </c>
      <c r="AL120" s="55">
        <v>1</v>
      </c>
      <c r="AM120" s="55">
        <v>1</v>
      </c>
      <c r="AN120" s="55">
        <v>3</v>
      </c>
      <c r="AO120" s="55">
        <v>1</v>
      </c>
      <c r="AP120" s="55">
        <v>0</v>
      </c>
      <c r="AQ120" s="50">
        <f t="shared" si="6"/>
        <v>24</v>
      </c>
    </row>
    <row r="121" spans="1:43" ht="11.25">
      <c r="A121" s="12" t="s">
        <v>63</v>
      </c>
      <c r="B121" s="10" t="s">
        <v>393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1</v>
      </c>
      <c r="AG121" s="55">
        <v>0</v>
      </c>
      <c r="AH121" s="55">
        <v>0</v>
      </c>
      <c r="AI121" s="55">
        <v>1</v>
      </c>
      <c r="AJ121" s="55">
        <v>0</v>
      </c>
      <c r="AK121" s="55">
        <v>0</v>
      </c>
      <c r="AL121" s="55">
        <v>0</v>
      </c>
      <c r="AM121" s="55">
        <v>1</v>
      </c>
      <c r="AN121" s="55">
        <v>1</v>
      </c>
      <c r="AO121" s="55">
        <v>1</v>
      </c>
      <c r="AP121" s="55">
        <v>0</v>
      </c>
      <c r="AQ121" s="50">
        <f t="shared" si="6"/>
        <v>5</v>
      </c>
    </row>
    <row r="122" spans="1:43" ht="11.25">
      <c r="A122" s="12" t="s">
        <v>63</v>
      </c>
      <c r="B122" s="10" t="s">
        <v>408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55">
        <v>0</v>
      </c>
      <c r="AN122" s="55">
        <v>0</v>
      </c>
      <c r="AO122" s="55">
        <v>0</v>
      </c>
      <c r="AP122" s="55">
        <v>0</v>
      </c>
      <c r="AQ122" s="50">
        <f>SUM(C122:AJ122)</f>
        <v>0</v>
      </c>
    </row>
    <row r="123" spans="1:43" ht="11.25">
      <c r="A123" s="12" t="s">
        <v>63</v>
      </c>
      <c r="B123" s="10" t="s">
        <v>21</v>
      </c>
      <c r="C123" s="21">
        <v>1</v>
      </c>
      <c r="D123" s="55">
        <v>1</v>
      </c>
      <c r="E123" s="55">
        <v>2</v>
      </c>
      <c r="F123" s="55">
        <v>0</v>
      </c>
      <c r="G123" s="55">
        <v>1</v>
      </c>
      <c r="H123" s="55">
        <v>4</v>
      </c>
      <c r="I123" s="55">
        <v>4</v>
      </c>
      <c r="J123" s="55">
        <v>2</v>
      </c>
      <c r="K123" s="55">
        <v>5</v>
      </c>
      <c r="L123" s="55">
        <v>3</v>
      </c>
      <c r="M123" s="55">
        <v>3</v>
      </c>
      <c r="N123" s="55">
        <v>1</v>
      </c>
      <c r="O123" s="55">
        <v>4</v>
      </c>
      <c r="P123" s="55">
        <v>1</v>
      </c>
      <c r="Q123" s="55">
        <v>3</v>
      </c>
      <c r="R123" s="55">
        <v>8</v>
      </c>
      <c r="S123" s="55">
        <v>2</v>
      </c>
      <c r="T123" s="55">
        <v>3</v>
      </c>
      <c r="U123" s="55">
        <v>5</v>
      </c>
      <c r="V123" s="55">
        <v>1</v>
      </c>
      <c r="W123" s="55">
        <v>2</v>
      </c>
      <c r="X123" s="55">
        <v>8</v>
      </c>
      <c r="Y123" s="55">
        <v>2</v>
      </c>
      <c r="Z123" s="55">
        <v>4</v>
      </c>
      <c r="AA123" s="55">
        <v>1</v>
      </c>
      <c r="AB123" s="55">
        <v>7</v>
      </c>
      <c r="AC123" s="55">
        <v>3</v>
      </c>
      <c r="AD123" s="55">
        <v>5</v>
      </c>
      <c r="AE123" s="55">
        <v>0</v>
      </c>
      <c r="AF123" s="55">
        <v>2</v>
      </c>
      <c r="AG123" s="55">
        <v>2</v>
      </c>
      <c r="AH123" s="55">
        <v>5</v>
      </c>
      <c r="AI123" s="55">
        <v>5</v>
      </c>
      <c r="AJ123" s="55">
        <v>7</v>
      </c>
      <c r="AK123" s="55">
        <v>1</v>
      </c>
      <c r="AL123" s="55">
        <v>0</v>
      </c>
      <c r="AM123" s="55">
        <v>9</v>
      </c>
      <c r="AN123" s="55">
        <v>5</v>
      </c>
      <c r="AO123" s="55">
        <v>3</v>
      </c>
      <c r="AP123" s="55">
        <v>0</v>
      </c>
      <c r="AQ123" s="50">
        <f aca="true" t="shared" si="7" ref="AQ123:AQ130">SUM(C123:AP123)</f>
        <v>125</v>
      </c>
    </row>
    <row r="124" spans="1:43" ht="11.25">
      <c r="A124" s="12" t="s">
        <v>63</v>
      </c>
      <c r="B124" s="10" t="s">
        <v>287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55">
        <v>0</v>
      </c>
      <c r="AC124" s="55">
        <v>0</v>
      </c>
      <c r="AD124" s="55">
        <v>0</v>
      </c>
      <c r="AE124" s="55">
        <v>1</v>
      </c>
      <c r="AF124" s="55">
        <v>0</v>
      </c>
      <c r="AG124" s="55">
        <v>0</v>
      </c>
      <c r="AH124" s="55">
        <v>0</v>
      </c>
      <c r="AI124" s="55">
        <v>0</v>
      </c>
      <c r="AJ124" s="55">
        <v>3</v>
      </c>
      <c r="AK124" s="55">
        <v>1</v>
      </c>
      <c r="AL124" s="55">
        <v>1</v>
      </c>
      <c r="AM124" s="55">
        <v>2</v>
      </c>
      <c r="AN124" s="55">
        <v>0</v>
      </c>
      <c r="AO124" s="55">
        <v>0</v>
      </c>
      <c r="AP124" s="55">
        <v>0</v>
      </c>
      <c r="AQ124" s="50">
        <f t="shared" si="7"/>
        <v>8</v>
      </c>
    </row>
    <row r="125" spans="1:43" ht="11.25">
      <c r="A125" s="12" t="s">
        <v>63</v>
      </c>
      <c r="B125" s="10" t="s">
        <v>220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55">
        <v>0</v>
      </c>
      <c r="W125" s="55">
        <v>1</v>
      </c>
      <c r="X125" s="55">
        <v>1</v>
      </c>
      <c r="Y125" s="55">
        <v>2</v>
      </c>
      <c r="Z125" s="55">
        <v>1</v>
      </c>
      <c r="AA125" s="55">
        <v>0</v>
      </c>
      <c r="AB125" s="55">
        <v>1</v>
      </c>
      <c r="AC125" s="55">
        <v>0</v>
      </c>
      <c r="AD125" s="55">
        <v>0</v>
      </c>
      <c r="AE125" s="55">
        <v>0</v>
      </c>
      <c r="AF125" s="55">
        <v>2</v>
      </c>
      <c r="AG125" s="55">
        <v>0</v>
      </c>
      <c r="AH125" s="55">
        <v>1</v>
      </c>
      <c r="AI125" s="55">
        <v>1</v>
      </c>
      <c r="AJ125" s="55">
        <v>1</v>
      </c>
      <c r="AK125" s="55">
        <v>2</v>
      </c>
      <c r="AL125" s="55">
        <v>0</v>
      </c>
      <c r="AM125" s="55">
        <v>0</v>
      </c>
      <c r="AN125" s="55">
        <v>1</v>
      </c>
      <c r="AO125" s="55">
        <v>0</v>
      </c>
      <c r="AP125" s="55">
        <v>0</v>
      </c>
      <c r="AQ125" s="50">
        <f t="shared" si="7"/>
        <v>14</v>
      </c>
    </row>
    <row r="126" spans="1:43" ht="11.25">
      <c r="A126" s="12" t="s">
        <v>63</v>
      </c>
      <c r="B126" s="10" t="s">
        <v>229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55">
        <v>0</v>
      </c>
      <c r="W126" s="55">
        <v>0</v>
      </c>
      <c r="X126" s="55">
        <v>5</v>
      </c>
      <c r="Y126" s="55">
        <v>2</v>
      </c>
      <c r="Z126" s="55">
        <v>0</v>
      </c>
      <c r="AA126" s="55">
        <v>2</v>
      </c>
      <c r="AB126" s="55">
        <v>0</v>
      </c>
      <c r="AC126" s="55">
        <v>0</v>
      </c>
      <c r="AD126" s="55">
        <v>0</v>
      </c>
      <c r="AE126" s="55">
        <v>4</v>
      </c>
      <c r="AF126" s="55">
        <v>0</v>
      </c>
      <c r="AG126" s="55">
        <v>0</v>
      </c>
      <c r="AH126" s="55">
        <v>1</v>
      </c>
      <c r="AI126" s="55">
        <v>2</v>
      </c>
      <c r="AJ126" s="55">
        <v>6</v>
      </c>
      <c r="AK126" s="55">
        <v>1</v>
      </c>
      <c r="AL126" s="55">
        <v>0</v>
      </c>
      <c r="AM126" s="55">
        <v>1</v>
      </c>
      <c r="AN126" s="55">
        <v>0</v>
      </c>
      <c r="AO126" s="55">
        <v>1</v>
      </c>
      <c r="AP126" s="55">
        <v>0</v>
      </c>
      <c r="AQ126" s="50">
        <f t="shared" si="7"/>
        <v>25</v>
      </c>
    </row>
    <row r="127" spans="1:43" ht="11.25">
      <c r="A127" s="12" t="s">
        <v>63</v>
      </c>
      <c r="B127" s="10" t="s">
        <v>35</v>
      </c>
      <c r="C127" s="21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1</v>
      </c>
      <c r="J127" s="55">
        <v>0</v>
      </c>
      <c r="K127" s="55">
        <v>0</v>
      </c>
      <c r="L127" s="55">
        <v>0</v>
      </c>
      <c r="M127" s="55">
        <v>1</v>
      </c>
      <c r="N127" s="55">
        <v>0</v>
      </c>
      <c r="O127" s="55">
        <v>0</v>
      </c>
      <c r="P127" s="55">
        <v>0</v>
      </c>
      <c r="Q127" s="55">
        <v>0</v>
      </c>
      <c r="R127" s="55">
        <v>1</v>
      </c>
      <c r="S127" s="55">
        <v>1</v>
      </c>
      <c r="T127" s="55">
        <v>1</v>
      </c>
      <c r="U127" s="55">
        <v>1</v>
      </c>
      <c r="V127" s="55">
        <v>2</v>
      </c>
      <c r="W127" s="55">
        <v>1</v>
      </c>
      <c r="X127" s="55">
        <v>0</v>
      </c>
      <c r="Y127" s="55">
        <v>2</v>
      </c>
      <c r="Z127" s="55">
        <v>0</v>
      </c>
      <c r="AA127" s="55">
        <v>0</v>
      </c>
      <c r="AB127" s="55">
        <v>2</v>
      </c>
      <c r="AC127" s="55">
        <v>2</v>
      </c>
      <c r="AD127" s="55">
        <v>2</v>
      </c>
      <c r="AE127" s="55">
        <v>0</v>
      </c>
      <c r="AF127" s="55">
        <v>0</v>
      </c>
      <c r="AG127" s="55">
        <v>0</v>
      </c>
      <c r="AH127" s="55">
        <v>1</v>
      </c>
      <c r="AI127" s="55">
        <v>0</v>
      </c>
      <c r="AJ127" s="55">
        <v>2</v>
      </c>
      <c r="AK127" s="55">
        <v>1</v>
      </c>
      <c r="AL127" s="55">
        <v>0</v>
      </c>
      <c r="AM127" s="55">
        <v>1</v>
      </c>
      <c r="AN127" s="55">
        <v>2</v>
      </c>
      <c r="AO127" s="55">
        <v>0</v>
      </c>
      <c r="AP127" s="55">
        <v>0</v>
      </c>
      <c r="AQ127" s="50">
        <f t="shared" si="7"/>
        <v>24</v>
      </c>
    </row>
    <row r="128" spans="1:43" ht="11.25">
      <c r="A128" s="12" t="s">
        <v>63</v>
      </c>
      <c r="B128" s="10" t="s">
        <v>74</v>
      </c>
      <c r="C128" s="21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1</v>
      </c>
      <c r="O128" s="55">
        <v>0</v>
      </c>
      <c r="P128" s="55">
        <v>0</v>
      </c>
      <c r="Q128" s="55">
        <v>1</v>
      </c>
      <c r="R128" s="55">
        <v>0</v>
      </c>
      <c r="S128" s="55">
        <v>1</v>
      </c>
      <c r="T128" s="55">
        <v>1</v>
      </c>
      <c r="U128" s="55">
        <v>0</v>
      </c>
      <c r="V128" s="55">
        <v>1</v>
      </c>
      <c r="W128" s="55">
        <v>0</v>
      </c>
      <c r="X128" s="55">
        <v>3</v>
      </c>
      <c r="Y128" s="55">
        <v>0</v>
      </c>
      <c r="Z128" s="55">
        <v>0</v>
      </c>
      <c r="AA128" s="55">
        <v>1</v>
      </c>
      <c r="AB128" s="55">
        <v>0</v>
      </c>
      <c r="AC128" s="55">
        <v>0</v>
      </c>
      <c r="AD128" s="55">
        <v>0</v>
      </c>
      <c r="AE128" s="55">
        <v>2</v>
      </c>
      <c r="AF128" s="55">
        <v>0</v>
      </c>
      <c r="AG128" s="55">
        <v>0</v>
      </c>
      <c r="AH128" s="55">
        <v>3</v>
      </c>
      <c r="AI128" s="55">
        <v>2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55">
        <v>0</v>
      </c>
      <c r="AQ128" s="50">
        <f t="shared" si="7"/>
        <v>16</v>
      </c>
    </row>
    <row r="129" spans="1:43" ht="11.25">
      <c r="A129" s="12" t="s">
        <v>63</v>
      </c>
      <c r="B129" s="10" t="s">
        <v>58</v>
      </c>
      <c r="C129" s="21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1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1</v>
      </c>
      <c r="AI129" s="55">
        <v>0</v>
      </c>
      <c r="AJ129" s="55">
        <v>1</v>
      </c>
      <c r="AK129" s="55">
        <v>0</v>
      </c>
      <c r="AL129" s="55">
        <v>0</v>
      </c>
      <c r="AM129" s="55">
        <v>0</v>
      </c>
      <c r="AN129" s="55">
        <v>1</v>
      </c>
      <c r="AO129" s="55">
        <v>0</v>
      </c>
      <c r="AP129" s="55">
        <v>0</v>
      </c>
      <c r="AQ129" s="50">
        <f t="shared" si="7"/>
        <v>4</v>
      </c>
    </row>
    <row r="130" spans="1:43" ht="11.25">
      <c r="A130" s="12" t="s">
        <v>63</v>
      </c>
      <c r="B130" s="10" t="s">
        <v>160</v>
      </c>
      <c r="C130" s="21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1</v>
      </c>
      <c r="S130" s="55">
        <v>2</v>
      </c>
      <c r="T130" s="55">
        <v>1</v>
      </c>
      <c r="U130" s="55">
        <v>2</v>
      </c>
      <c r="V130" s="55">
        <v>0</v>
      </c>
      <c r="W130" s="55">
        <v>0</v>
      </c>
      <c r="X130" s="55">
        <v>0</v>
      </c>
      <c r="Y130" s="55">
        <v>2</v>
      </c>
      <c r="Z130" s="55">
        <v>0</v>
      </c>
      <c r="AA130" s="55">
        <v>0</v>
      </c>
      <c r="AB130" s="55">
        <v>2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1</v>
      </c>
      <c r="AO130" s="55">
        <v>0</v>
      </c>
      <c r="AP130" s="55">
        <v>0</v>
      </c>
      <c r="AQ130" s="50">
        <f t="shared" si="7"/>
        <v>11</v>
      </c>
    </row>
    <row r="131" spans="1:43" ht="11.25">
      <c r="A131" s="12" t="s">
        <v>343</v>
      </c>
      <c r="B131" s="10" t="s">
        <v>3</v>
      </c>
      <c r="C131" s="21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1</v>
      </c>
      <c r="L131" s="55">
        <v>0</v>
      </c>
      <c r="M131" s="55">
        <v>0</v>
      </c>
      <c r="N131" s="55">
        <v>0</v>
      </c>
      <c r="O131" s="55">
        <v>0</v>
      </c>
      <c r="P131" s="55">
        <v>1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55">
        <v>0</v>
      </c>
      <c r="AQ131" s="50">
        <f>SUM(C131:AJ131)</f>
        <v>2</v>
      </c>
    </row>
    <row r="132" spans="1:43" ht="11.25">
      <c r="A132" s="12" t="s">
        <v>343</v>
      </c>
      <c r="B132" s="10" t="s">
        <v>245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1</v>
      </c>
      <c r="AN132" s="55">
        <v>0</v>
      </c>
      <c r="AO132" s="55">
        <v>0</v>
      </c>
      <c r="AP132" s="55">
        <v>0</v>
      </c>
      <c r="AQ132" s="50">
        <f>SUM(C132:AP132)</f>
        <v>1</v>
      </c>
    </row>
    <row r="133" spans="1:43" ht="11.25">
      <c r="A133" s="12" t="s">
        <v>343</v>
      </c>
      <c r="B133" s="10" t="s">
        <v>300</v>
      </c>
      <c r="C133" s="21">
        <v>0</v>
      </c>
      <c r="D133" s="55">
        <v>0</v>
      </c>
      <c r="E133" s="55">
        <v>0</v>
      </c>
      <c r="F133" s="55">
        <v>5</v>
      </c>
      <c r="G133" s="55">
        <v>1</v>
      </c>
      <c r="H133" s="55">
        <v>3</v>
      </c>
      <c r="I133" s="55">
        <v>3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55">
        <v>0</v>
      </c>
      <c r="AQ133" s="50">
        <f>SUM(C133:AP133)</f>
        <v>12</v>
      </c>
    </row>
    <row r="134" spans="1:43" ht="11.25">
      <c r="A134" s="12" t="s">
        <v>343</v>
      </c>
      <c r="B134" s="10" t="s">
        <v>30</v>
      </c>
      <c r="C134" s="21"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1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1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1</v>
      </c>
      <c r="W134" s="55">
        <v>0</v>
      </c>
      <c r="X134" s="55">
        <v>1</v>
      </c>
      <c r="Y134" s="55">
        <v>0</v>
      </c>
      <c r="Z134" s="55">
        <v>1</v>
      </c>
      <c r="AA134" s="55">
        <v>1</v>
      </c>
      <c r="AB134" s="55">
        <v>2</v>
      </c>
      <c r="AC134" s="55">
        <v>1</v>
      </c>
      <c r="AD134" s="55">
        <v>2</v>
      </c>
      <c r="AE134" s="55">
        <v>1</v>
      </c>
      <c r="AF134" s="55">
        <v>0</v>
      </c>
      <c r="AG134" s="55">
        <v>1</v>
      </c>
      <c r="AH134" s="55">
        <v>0</v>
      </c>
      <c r="AI134" s="55">
        <v>1</v>
      </c>
      <c r="AJ134" s="55">
        <v>0</v>
      </c>
      <c r="AK134" s="55">
        <v>2</v>
      </c>
      <c r="AL134" s="55">
        <v>0</v>
      </c>
      <c r="AM134" s="55">
        <v>1</v>
      </c>
      <c r="AN134" s="55">
        <v>3</v>
      </c>
      <c r="AO134" s="55">
        <v>0</v>
      </c>
      <c r="AP134" s="55">
        <v>0</v>
      </c>
      <c r="AQ134" s="50">
        <f>SUM(C134:AP134)</f>
        <v>20</v>
      </c>
    </row>
    <row r="135" spans="1:43" s="8" customFormat="1" ht="11.25">
      <c r="A135" s="12" t="s">
        <v>343</v>
      </c>
      <c r="B135" s="10" t="s">
        <v>71</v>
      </c>
      <c r="C135" s="21">
        <v>2</v>
      </c>
      <c r="D135" s="55">
        <v>0</v>
      </c>
      <c r="E135" s="55">
        <v>0</v>
      </c>
      <c r="F135" s="55">
        <v>1</v>
      </c>
      <c r="G135" s="55">
        <v>3</v>
      </c>
      <c r="H135" s="55">
        <v>0</v>
      </c>
      <c r="I135" s="55">
        <v>0</v>
      </c>
      <c r="J135" s="55">
        <v>2</v>
      </c>
      <c r="K135" s="55">
        <v>1</v>
      </c>
      <c r="L135" s="55">
        <v>2</v>
      </c>
      <c r="M135" s="55">
        <v>0</v>
      </c>
      <c r="N135" s="55">
        <v>0</v>
      </c>
      <c r="O135" s="55">
        <v>1</v>
      </c>
      <c r="P135" s="55">
        <v>0</v>
      </c>
      <c r="Q135" s="55">
        <v>0</v>
      </c>
      <c r="R135" s="55">
        <v>2</v>
      </c>
      <c r="S135" s="55">
        <v>3</v>
      </c>
      <c r="T135" s="55">
        <v>0</v>
      </c>
      <c r="U135" s="55">
        <v>0</v>
      </c>
      <c r="V135" s="55">
        <v>1</v>
      </c>
      <c r="W135" s="55">
        <v>0</v>
      </c>
      <c r="X135" s="55">
        <v>1</v>
      </c>
      <c r="Y135" s="55">
        <v>0</v>
      </c>
      <c r="Z135" s="55">
        <v>0</v>
      </c>
      <c r="AA135" s="55">
        <v>2</v>
      </c>
      <c r="AB135" s="55">
        <v>2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1</v>
      </c>
      <c r="AI135" s="55">
        <v>0</v>
      </c>
      <c r="AJ135" s="55">
        <v>0</v>
      </c>
      <c r="AK135" s="55">
        <v>0</v>
      </c>
      <c r="AL135" s="55">
        <v>0</v>
      </c>
      <c r="AM135" s="55">
        <v>1</v>
      </c>
      <c r="AN135" s="55">
        <v>0</v>
      </c>
      <c r="AO135" s="55">
        <v>0</v>
      </c>
      <c r="AP135" s="55">
        <v>0</v>
      </c>
      <c r="AQ135" s="50">
        <f>SUM(C135:AP135)</f>
        <v>25</v>
      </c>
    </row>
    <row r="136" spans="1:43" ht="11.25">
      <c r="A136" s="12" t="s">
        <v>343</v>
      </c>
      <c r="B136" s="10" t="s">
        <v>77</v>
      </c>
      <c r="C136" s="21">
        <v>0</v>
      </c>
      <c r="D136" s="55">
        <v>0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1</v>
      </c>
      <c r="L136" s="55">
        <v>0</v>
      </c>
      <c r="M136" s="55">
        <v>0</v>
      </c>
      <c r="N136" s="55">
        <v>0</v>
      </c>
      <c r="O136" s="55">
        <v>0</v>
      </c>
      <c r="P136" s="55">
        <v>2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1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2</v>
      </c>
      <c r="AO136" s="55">
        <v>0</v>
      </c>
      <c r="AP136" s="55">
        <v>0</v>
      </c>
      <c r="AQ136" s="50">
        <f>SUM(C136:AP136)</f>
        <v>6</v>
      </c>
    </row>
    <row r="137" spans="1:43" ht="11.25">
      <c r="A137" s="11"/>
      <c r="B137" s="11" t="s">
        <v>50</v>
      </c>
      <c r="C137" s="57">
        <f aca="true" t="shared" si="8" ref="C137:AF137">SUM(C3:C136)</f>
        <v>62</v>
      </c>
      <c r="D137" s="50">
        <f t="shared" si="8"/>
        <v>15</v>
      </c>
      <c r="E137" s="50">
        <f t="shared" si="8"/>
        <v>39</v>
      </c>
      <c r="F137" s="50">
        <f t="shared" si="8"/>
        <v>36</v>
      </c>
      <c r="G137" s="50">
        <f t="shared" si="8"/>
        <v>39</v>
      </c>
      <c r="H137" s="50">
        <f t="shared" si="8"/>
        <v>53</v>
      </c>
      <c r="I137" s="50">
        <f t="shared" si="8"/>
        <v>29</v>
      </c>
      <c r="J137" s="50">
        <f t="shared" si="8"/>
        <v>60</v>
      </c>
      <c r="K137" s="50">
        <f t="shared" si="8"/>
        <v>34</v>
      </c>
      <c r="L137" s="50">
        <f t="shared" si="8"/>
        <v>75</v>
      </c>
      <c r="M137" s="50">
        <f t="shared" si="8"/>
        <v>61</v>
      </c>
      <c r="N137" s="50">
        <f t="shared" si="8"/>
        <v>28</v>
      </c>
      <c r="O137" s="50">
        <f t="shared" si="8"/>
        <v>46</v>
      </c>
      <c r="P137" s="50">
        <f t="shared" si="8"/>
        <v>46</v>
      </c>
      <c r="Q137" s="50">
        <f t="shared" si="8"/>
        <v>30</v>
      </c>
      <c r="R137" s="50">
        <f t="shared" si="8"/>
        <v>44</v>
      </c>
      <c r="S137" s="50">
        <f t="shared" si="8"/>
        <v>66</v>
      </c>
      <c r="T137" s="50">
        <f t="shared" si="8"/>
        <v>45</v>
      </c>
      <c r="U137" s="50">
        <f t="shared" si="8"/>
        <v>42</v>
      </c>
      <c r="V137" s="50">
        <f t="shared" si="8"/>
        <v>52</v>
      </c>
      <c r="W137" s="50">
        <f t="shared" si="8"/>
        <v>50</v>
      </c>
      <c r="X137" s="50">
        <f t="shared" si="8"/>
        <v>70</v>
      </c>
      <c r="Y137" s="50">
        <f t="shared" si="8"/>
        <v>73</v>
      </c>
      <c r="Z137" s="50">
        <f t="shared" si="8"/>
        <v>81</v>
      </c>
      <c r="AA137" s="50">
        <f t="shared" si="8"/>
        <v>92</v>
      </c>
      <c r="AB137" s="50">
        <f t="shared" si="8"/>
        <v>122</v>
      </c>
      <c r="AC137" s="50">
        <f t="shared" si="8"/>
        <v>87</v>
      </c>
      <c r="AD137" s="50">
        <f t="shared" si="8"/>
        <v>70</v>
      </c>
      <c r="AE137" s="50">
        <f t="shared" si="8"/>
        <v>99</v>
      </c>
      <c r="AF137" s="50">
        <f t="shared" si="8"/>
        <v>110</v>
      </c>
      <c r="AG137" s="111">
        <v>35</v>
      </c>
      <c r="AH137" s="111">
        <v>43</v>
      </c>
      <c r="AI137" s="111">
        <v>150</v>
      </c>
      <c r="AJ137" s="111">
        <v>26</v>
      </c>
      <c r="AK137" s="50">
        <f aca="true" t="shared" si="9" ref="AK137:AQ137">SUM(AK3:AK136)</f>
        <v>77</v>
      </c>
      <c r="AL137" s="50">
        <f t="shared" si="9"/>
        <v>14</v>
      </c>
      <c r="AM137" s="50">
        <f t="shared" si="9"/>
        <v>97</v>
      </c>
      <c r="AN137" s="50">
        <f t="shared" si="9"/>
        <v>148</v>
      </c>
      <c r="AO137" s="50">
        <f t="shared" si="9"/>
        <v>56</v>
      </c>
      <c r="AP137" s="50">
        <f t="shared" si="9"/>
        <v>0</v>
      </c>
      <c r="AQ137" s="50">
        <f t="shared" si="9"/>
        <v>2577</v>
      </c>
    </row>
    <row r="138" spans="1:3" ht="11.25">
      <c r="A138" s="12"/>
      <c r="B138" s="12"/>
      <c r="C138" s="12"/>
    </row>
    <row r="139" spans="1:42" ht="11.25">
      <c r="A139" s="12"/>
      <c r="B139" s="12"/>
      <c r="C139" s="8" t="s">
        <v>204</v>
      </c>
      <c r="D139" s="8" t="s">
        <v>358</v>
      </c>
      <c r="E139" s="8" t="s">
        <v>83</v>
      </c>
      <c r="F139" s="8" t="s">
        <v>359</v>
      </c>
      <c r="G139" s="8" t="s">
        <v>360</v>
      </c>
      <c r="H139" s="8" t="s">
        <v>84</v>
      </c>
      <c r="I139" s="8" t="s">
        <v>361</v>
      </c>
      <c r="J139" s="8" t="s">
        <v>362</v>
      </c>
      <c r="K139" s="8" t="s">
        <v>85</v>
      </c>
      <c r="L139" s="8" t="s">
        <v>363</v>
      </c>
      <c r="M139" s="8" t="s">
        <v>364</v>
      </c>
      <c r="N139" s="8" t="s">
        <v>252</v>
      </c>
      <c r="O139" s="8" t="s">
        <v>365</v>
      </c>
      <c r="P139" s="8" t="s">
        <v>366</v>
      </c>
      <c r="Q139" s="8" t="s">
        <v>164</v>
      </c>
      <c r="R139" s="8" t="s">
        <v>367</v>
      </c>
      <c r="S139" s="8" t="s">
        <v>368</v>
      </c>
      <c r="T139" s="8" t="s">
        <v>226</v>
      </c>
      <c r="U139" s="8" t="s">
        <v>369</v>
      </c>
      <c r="V139" s="8" t="s">
        <v>370</v>
      </c>
      <c r="W139" s="8" t="s">
        <v>246</v>
      </c>
      <c r="X139" s="8" t="s">
        <v>371</v>
      </c>
      <c r="Y139" s="8" t="s">
        <v>372</v>
      </c>
      <c r="Z139" s="8" t="s">
        <v>284</v>
      </c>
      <c r="AA139" s="8" t="s">
        <v>373</v>
      </c>
      <c r="AB139" s="8" t="s">
        <v>374</v>
      </c>
      <c r="AC139" s="8" t="s">
        <v>344</v>
      </c>
      <c r="AD139" s="8" t="s">
        <v>375</v>
      </c>
      <c r="AE139" s="8" t="s">
        <v>376</v>
      </c>
      <c r="AF139" s="8" t="s">
        <v>345</v>
      </c>
      <c r="AG139" s="8" t="s">
        <v>377</v>
      </c>
      <c r="AH139" s="8" t="s">
        <v>404</v>
      </c>
      <c r="AI139" s="8" t="s">
        <v>407</v>
      </c>
      <c r="AJ139" s="8" t="s">
        <v>419</v>
      </c>
      <c r="AK139" s="8" t="s">
        <v>442</v>
      </c>
      <c r="AL139" s="8" t="s">
        <v>443</v>
      </c>
      <c r="AM139" s="8" t="s">
        <v>444</v>
      </c>
      <c r="AN139" s="8" t="s">
        <v>445</v>
      </c>
      <c r="AO139" s="8" t="s">
        <v>446</v>
      </c>
      <c r="AP139" s="8" t="s">
        <v>447</v>
      </c>
    </row>
    <row r="140" spans="1:43" ht="11.25">
      <c r="A140" s="12"/>
      <c r="B140" s="12"/>
      <c r="C140" s="50">
        <f aca="true" t="shared" si="10" ref="C140:AC140">SUM(C3:C136)</f>
        <v>62</v>
      </c>
      <c r="D140" s="53">
        <f t="shared" si="10"/>
        <v>15</v>
      </c>
      <c r="E140" s="53">
        <f t="shared" si="10"/>
        <v>39</v>
      </c>
      <c r="F140" s="53">
        <f t="shared" si="10"/>
        <v>36</v>
      </c>
      <c r="G140" s="53">
        <f t="shared" si="10"/>
        <v>39</v>
      </c>
      <c r="H140" s="53">
        <f t="shared" si="10"/>
        <v>53</v>
      </c>
      <c r="I140" s="53">
        <f t="shared" si="10"/>
        <v>29</v>
      </c>
      <c r="J140" s="53">
        <f t="shared" si="10"/>
        <v>60</v>
      </c>
      <c r="K140" s="53">
        <f t="shared" si="10"/>
        <v>34</v>
      </c>
      <c r="L140" s="53">
        <f t="shared" si="10"/>
        <v>75</v>
      </c>
      <c r="M140" s="53">
        <f t="shared" si="10"/>
        <v>61</v>
      </c>
      <c r="N140" s="53">
        <f t="shared" si="10"/>
        <v>28</v>
      </c>
      <c r="O140" s="53">
        <f t="shared" si="10"/>
        <v>46</v>
      </c>
      <c r="P140" s="53">
        <f t="shared" si="10"/>
        <v>46</v>
      </c>
      <c r="Q140" s="50">
        <f t="shared" si="10"/>
        <v>30</v>
      </c>
      <c r="R140" s="50">
        <f t="shared" si="10"/>
        <v>44</v>
      </c>
      <c r="S140" s="50">
        <f t="shared" si="10"/>
        <v>66</v>
      </c>
      <c r="T140" s="50">
        <f t="shared" si="10"/>
        <v>45</v>
      </c>
      <c r="U140" s="50">
        <f t="shared" si="10"/>
        <v>42</v>
      </c>
      <c r="V140" s="50">
        <f t="shared" si="10"/>
        <v>52</v>
      </c>
      <c r="W140" s="50">
        <f t="shared" si="10"/>
        <v>50</v>
      </c>
      <c r="X140" s="50">
        <f t="shared" si="10"/>
        <v>70</v>
      </c>
      <c r="Y140" s="50">
        <f t="shared" si="10"/>
        <v>73</v>
      </c>
      <c r="Z140" s="50">
        <f t="shared" si="10"/>
        <v>81</v>
      </c>
      <c r="AA140" s="50">
        <f t="shared" si="10"/>
        <v>92</v>
      </c>
      <c r="AB140" s="50">
        <f t="shared" si="10"/>
        <v>122</v>
      </c>
      <c r="AC140" s="50">
        <f t="shared" si="10"/>
        <v>87</v>
      </c>
      <c r="AD140" s="50">
        <f>AD137</f>
        <v>70</v>
      </c>
      <c r="AE140" s="50">
        <f>AE137</f>
        <v>99</v>
      </c>
      <c r="AF140" s="50">
        <f>AF137</f>
        <v>110</v>
      </c>
      <c r="AG140" s="50">
        <f>AG137</f>
        <v>35</v>
      </c>
      <c r="AH140" s="50">
        <v>43</v>
      </c>
      <c r="AI140" s="50">
        <v>150</v>
      </c>
      <c r="AJ140" s="50">
        <v>26</v>
      </c>
      <c r="AK140" s="50">
        <v>77</v>
      </c>
      <c r="AL140" s="50">
        <v>14</v>
      </c>
      <c r="AM140" s="50">
        <v>97</v>
      </c>
      <c r="AN140" s="50">
        <v>148</v>
      </c>
      <c r="AO140" s="50">
        <v>56</v>
      </c>
      <c r="AP140" s="50">
        <v>0</v>
      </c>
      <c r="AQ140" s="50"/>
    </row>
    <row r="141" spans="1:47" s="74" customFormat="1" ht="11.25">
      <c r="A141" s="12"/>
      <c r="B141" s="12"/>
      <c r="C141" s="1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8"/>
      <c r="AU141" s="76"/>
    </row>
    <row r="142" spans="1:47" ht="11.25">
      <c r="A142" s="12"/>
      <c r="B142" s="12"/>
      <c r="C142" s="12"/>
      <c r="AU142" s="8"/>
    </row>
    <row r="143" spans="1:43" ht="11.25">
      <c r="A143" s="73"/>
      <c r="B143" s="73"/>
      <c r="C143" s="74" t="s">
        <v>204</v>
      </c>
      <c r="D143" s="74" t="s">
        <v>346</v>
      </c>
      <c r="E143" s="74" t="s">
        <v>347</v>
      </c>
      <c r="F143" s="74" t="s">
        <v>348</v>
      </c>
      <c r="G143" s="74" t="s">
        <v>349</v>
      </c>
      <c r="H143" s="74" t="s">
        <v>350</v>
      </c>
      <c r="I143" s="74" t="s">
        <v>351</v>
      </c>
      <c r="J143" s="74" t="s">
        <v>352</v>
      </c>
      <c r="K143" s="74" t="s">
        <v>353</v>
      </c>
      <c r="L143" s="74" t="s">
        <v>354</v>
      </c>
      <c r="M143" s="74" t="s">
        <v>355</v>
      </c>
      <c r="N143" s="74" t="s">
        <v>356</v>
      </c>
      <c r="O143" s="74" t="s">
        <v>357</v>
      </c>
      <c r="P143" s="74" t="s">
        <v>47</v>
      </c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</row>
    <row r="144" spans="1:43" ht="11.25">
      <c r="A144" s="12"/>
      <c r="B144" s="12"/>
      <c r="C144" s="21">
        <f>SUM(C140)</f>
        <v>62</v>
      </c>
      <c r="D144" s="21">
        <f>SUM(D140:F140)</f>
        <v>90</v>
      </c>
      <c r="E144" s="21">
        <f>SUM(G140:I140)</f>
        <v>121</v>
      </c>
      <c r="F144" s="21">
        <f>SUM(J140:L140)</f>
        <v>169</v>
      </c>
      <c r="G144" s="21">
        <f>SUM(M140:O140)</f>
        <v>135</v>
      </c>
      <c r="H144" s="21">
        <f>SUM(P140:R140)</f>
        <v>120</v>
      </c>
      <c r="I144" s="21">
        <f>SUM(S140:U140)</f>
        <v>153</v>
      </c>
      <c r="J144" s="21">
        <f>SUM(V140:X140)</f>
        <v>172</v>
      </c>
      <c r="K144" s="21">
        <f>SUM(Y140:AA140)</f>
        <v>246</v>
      </c>
      <c r="L144" s="21">
        <f>SUM(AB140:AD140)</f>
        <v>279</v>
      </c>
      <c r="M144" s="21">
        <f>SUM(AE140:AQ140)</f>
        <v>855</v>
      </c>
      <c r="N144" s="21"/>
      <c r="O144" s="21"/>
      <c r="P144" s="21">
        <f>SUM(C144:O144)</f>
        <v>2402</v>
      </c>
      <c r="AQ144" s="7"/>
    </row>
    <row r="145" spans="1:3" ht="11.25">
      <c r="A145" s="12"/>
      <c r="B145" s="12"/>
      <c r="C145" s="12"/>
    </row>
    <row r="146" spans="1:3" ht="11.25">
      <c r="A146" s="12"/>
      <c r="B146" s="12"/>
      <c r="C146" s="12"/>
    </row>
    <row r="147" spans="1:3" ht="11.25">
      <c r="A147" s="12"/>
      <c r="B147" s="12"/>
      <c r="C147" s="12"/>
    </row>
    <row r="148" spans="1:3" ht="11.25">
      <c r="A148" s="12"/>
      <c r="B148" s="12"/>
      <c r="C148" s="12"/>
    </row>
    <row r="149" spans="1:3" ht="11.25">
      <c r="A149" s="12"/>
      <c r="B149" s="12"/>
      <c r="C149" s="12"/>
    </row>
    <row r="150" spans="1:3" ht="11.25">
      <c r="A150" s="12"/>
      <c r="B150" s="12"/>
      <c r="C150" s="12"/>
    </row>
    <row r="151" spans="1:3" ht="11.25">
      <c r="A151" s="12"/>
      <c r="B151" s="12"/>
      <c r="C151" s="12"/>
    </row>
    <row r="152" spans="1:3" ht="11.25">
      <c r="A152" s="12"/>
      <c r="B152" s="12"/>
      <c r="C152" s="12"/>
    </row>
    <row r="153" spans="1:3" ht="11.25">
      <c r="A153" s="12"/>
      <c r="B153" s="12"/>
      <c r="C153" s="12"/>
    </row>
    <row r="154" spans="1:3" ht="11.25">
      <c r="A154" s="12"/>
      <c r="B154" s="12"/>
      <c r="C154" s="12"/>
    </row>
    <row r="155" spans="1:3" ht="11.25">
      <c r="A155" s="12"/>
      <c r="B155" s="12"/>
      <c r="C155" s="12"/>
    </row>
    <row r="156" spans="1:3" ht="11.25">
      <c r="A156" s="12"/>
      <c r="B156" s="12"/>
      <c r="C156" s="12"/>
    </row>
    <row r="157" spans="1:3" ht="11.25">
      <c r="A157" s="12"/>
      <c r="B157" s="12"/>
      <c r="C157" s="12"/>
    </row>
    <row r="158" spans="1:3" ht="11.25">
      <c r="A158" s="12"/>
      <c r="B158" s="12"/>
      <c r="C158" s="12"/>
    </row>
    <row r="159" spans="1:3" ht="11.25">
      <c r="A159" s="12"/>
      <c r="B159" s="12"/>
      <c r="C159" s="12"/>
    </row>
    <row r="160" spans="1:3" ht="11.25">
      <c r="A160" s="12"/>
      <c r="B160" s="12"/>
      <c r="C160" s="12"/>
    </row>
    <row r="161" spans="1:3" ht="11.25">
      <c r="A161" s="12"/>
      <c r="B161" s="12"/>
      <c r="C161" s="12"/>
    </row>
    <row r="162" spans="1:3" ht="11.25">
      <c r="A162" s="12"/>
      <c r="B162" s="12"/>
      <c r="C162" s="12"/>
    </row>
    <row r="163" spans="1:3" ht="11.25">
      <c r="A163" s="12"/>
      <c r="B163" s="12"/>
      <c r="C163" s="12"/>
    </row>
    <row r="164" spans="1:3" ht="11.25">
      <c r="A164" s="12"/>
      <c r="B164" s="12"/>
      <c r="C164" s="12"/>
    </row>
    <row r="165" spans="1:3" ht="11.25">
      <c r="A165" s="12"/>
      <c r="B165" s="12"/>
      <c r="C165" s="12"/>
    </row>
    <row r="166" spans="1:3" ht="11.25">
      <c r="A166" s="12"/>
      <c r="B166" s="12"/>
      <c r="C166" s="12"/>
    </row>
    <row r="167" spans="1:3" ht="11.25">
      <c r="A167" s="12"/>
      <c r="B167" s="12"/>
      <c r="C167" s="12"/>
    </row>
    <row r="168" spans="1:3" ht="11.25">
      <c r="A168" s="12"/>
      <c r="B168" s="12"/>
      <c r="C168" s="12"/>
    </row>
    <row r="169" spans="1:3" ht="11.25">
      <c r="A169" s="12"/>
      <c r="B169" s="12"/>
      <c r="C169" s="12"/>
    </row>
    <row r="170" spans="1:3" ht="11.25">
      <c r="A170" s="12"/>
      <c r="B170" s="12"/>
      <c r="C170" s="12"/>
    </row>
    <row r="171" spans="1:3" ht="11.25">
      <c r="A171" s="12"/>
      <c r="B171" s="12"/>
      <c r="C171" s="12"/>
    </row>
    <row r="172" spans="1:3" ht="11.25">
      <c r="A172" s="12"/>
      <c r="B172" s="12"/>
      <c r="C172" s="12"/>
    </row>
    <row r="173" spans="1:3" ht="11.25">
      <c r="A173" s="12"/>
      <c r="B173" s="12"/>
      <c r="C173" s="12"/>
    </row>
    <row r="174" spans="1:3" ht="11.25">
      <c r="A174" s="12"/>
      <c r="B174" s="12"/>
      <c r="C174" s="12"/>
    </row>
    <row r="175" spans="1:3" ht="11.25">
      <c r="A175" s="12"/>
      <c r="B175" s="12"/>
      <c r="C175" s="12"/>
    </row>
    <row r="176" spans="1:3" ht="11.25">
      <c r="A176" s="12"/>
      <c r="B176" s="12"/>
      <c r="C176" s="12"/>
    </row>
    <row r="177" spans="1:3" ht="11.25">
      <c r="A177" s="12"/>
      <c r="B177" s="12"/>
      <c r="C177" s="12"/>
    </row>
    <row r="178" spans="1:3" ht="11.25">
      <c r="A178" s="12"/>
      <c r="B178" s="12"/>
      <c r="C178" s="12"/>
    </row>
    <row r="179" spans="1:3" ht="11.25">
      <c r="A179" s="12"/>
      <c r="B179" s="12"/>
      <c r="C179" s="12"/>
    </row>
    <row r="180" spans="1:3" ht="11.25">
      <c r="A180" s="12"/>
      <c r="B180" s="12"/>
      <c r="C180" s="12"/>
    </row>
    <row r="181" spans="1:3" ht="11.25">
      <c r="A181" s="12"/>
      <c r="B181" s="12"/>
      <c r="C181" s="12"/>
    </row>
    <row r="182" spans="1:3" ht="11.25">
      <c r="A182" s="12"/>
      <c r="B182" s="12"/>
      <c r="C182" s="12"/>
    </row>
    <row r="183" spans="1:3" ht="11.25">
      <c r="A183" s="12"/>
      <c r="B183" s="12"/>
      <c r="C183" s="12"/>
    </row>
    <row r="184" spans="1:3" ht="11.25">
      <c r="A184" s="12"/>
      <c r="B184" s="12"/>
      <c r="C184" s="12"/>
    </row>
    <row r="185" spans="1:3" ht="11.25">
      <c r="A185" s="12"/>
      <c r="B185" s="12"/>
      <c r="C185" s="12"/>
    </row>
    <row r="186" spans="1:3" ht="11.25">
      <c r="A186" s="12"/>
      <c r="B186" s="12"/>
      <c r="C186" s="12"/>
    </row>
    <row r="187" spans="1:3" ht="11.25">
      <c r="A187" s="12"/>
      <c r="B187" s="12"/>
      <c r="C187" s="12"/>
    </row>
    <row r="188" spans="1:3" ht="11.25">
      <c r="A188" s="12"/>
      <c r="B188" s="12"/>
      <c r="C188" s="12"/>
    </row>
    <row r="189" spans="1:3" ht="11.25">
      <c r="A189" s="12"/>
      <c r="B189" s="12"/>
      <c r="C189" s="12"/>
    </row>
    <row r="190" spans="1:3" ht="11.25">
      <c r="A190" s="12"/>
      <c r="B190" s="12"/>
      <c r="C190" s="12"/>
    </row>
    <row r="191" spans="1:3" ht="11.25">
      <c r="A191" s="12"/>
      <c r="B191" s="12"/>
      <c r="C191" s="12"/>
    </row>
    <row r="192" spans="1:3" ht="11.25">
      <c r="A192" s="12"/>
      <c r="B192" s="12"/>
      <c r="C192" s="12"/>
    </row>
    <row r="193" spans="1:3" ht="11.25">
      <c r="A193" s="12"/>
      <c r="B193" s="12"/>
      <c r="C193" s="12"/>
    </row>
    <row r="194" spans="1:3" ht="11.25">
      <c r="A194" s="12"/>
      <c r="B194" s="12"/>
      <c r="C194" s="12"/>
    </row>
    <row r="195" spans="1:3" ht="11.25">
      <c r="A195" s="12"/>
      <c r="B195" s="12"/>
      <c r="C195" s="12"/>
    </row>
    <row r="196" spans="1:3" ht="11.25">
      <c r="A196" s="12"/>
      <c r="B196" s="12"/>
      <c r="C196" s="12"/>
    </row>
    <row r="197" spans="1:3" ht="11.25">
      <c r="A197" s="12"/>
      <c r="B197" s="12"/>
      <c r="C197" s="12"/>
    </row>
    <row r="198" spans="1:3" ht="11.25">
      <c r="A198" s="12"/>
      <c r="B198" s="12"/>
      <c r="C198" s="12"/>
    </row>
    <row r="199" spans="1:3" ht="11.25">
      <c r="A199" s="12"/>
      <c r="B199" s="12"/>
      <c r="C199" s="12"/>
    </row>
    <row r="200" spans="1:3" ht="11.25">
      <c r="A200" s="12"/>
      <c r="B200" s="12"/>
      <c r="C200" s="12"/>
    </row>
    <row r="201" spans="1:3" ht="11.25">
      <c r="A201" s="12"/>
      <c r="B201" s="12"/>
      <c r="C201" s="12"/>
    </row>
    <row r="202" spans="1:3" ht="11.25">
      <c r="A202" s="12"/>
      <c r="B202" s="12"/>
      <c r="C202" s="12"/>
    </row>
    <row r="203" spans="1:3" ht="11.25">
      <c r="A203" s="12"/>
      <c r="B203" s="12"/>
      <c r="C203" s="12"/>
    </row>
    <row r="204" spans="1:3" ht="11.25">
      <c r="A204" s="12"/>
      <c r="B204" s="12"/>
      <c r="C204" s="12"/>
    </row>
    <row r="205" spans="1:3" ht="11.25">
      <c r="A205" s="12"/>
      <c r="B205" s="12"/>
      <c r="C205" s="12"/>
    </row>
    <row r="206" spans="1:3" ht="11.25">
      <c r="A206" s="12"/>
      <c r="B206" s="12"/>
      <c r="C206" s="12"/>
    </row>
    <row r="207" spans="1:3" ht="11.25">
      <c r="A207" s="12"/>
      <c r="B207" s="12"/>
      <c r="C207" s="12"/>
    </row>
    <row r="208" spans="1:3" ht="11.25">
      <c r="A208" s="12"/>
      <c r="B208" s="12"/>
      <c r="C208" s="12"/>
    </row>
    <row r="209" spans="1:3" ht="11.25">
      <c r="A209" s="12"/>
      <c r="B209" s="12"/>
      <c r="C209" s="12"/>
    </row>
    <row r="210" spans="1:3" ht="11.25">
      <c r="A210" s="12"/>
      <c r="B210" s="12"/>
      <c r="C210" s="12"/>
    </row>
    <row r="211" spans="1:3" ht="11.25">
      <c r="A211" s="12"/>
      <c r="B211" s="12"/>
      <c r="C211" s="12"/>
    </row>
    <row r="212" spans="1:3" ht="11.25">
      <c r="A212" s="12"/>
      <c r="B212" s="12"/>
      <c r="C212" s="12"/>
    </row>
    <row r="213" spans="1:3" ht="11.25">
      <c r="A213" s="12"/>
      <c r="B213" s="12"/>
      <c r="C213" s="12"/>
    </row>
    <row r="214" spans="1:3" ht="11.25">
      <c r="A214" s="12"/>
      <c r="B214" s="12"/>
      <c r="C214" s="12"/>
    </row>
    <row r="215" spans="1:3" ht="11.25">
      <c r="A215" s="12"/>
      <c r="B215" s="12"/>
      <c r="C215" s="12"/>
    </row>
    <row r="216" spans="1:3" ht="11.25">
      <c r="A216" s="12"/>
      <c r="B216" s="12"/>
      <c r="C216" s="12"/>
    </row>
    <row r="217" spans="1:3" ht="11.25">
      <c r="A217" s="12"/>
      <c r="B217" s="12"/>
      <c r="C217" s="12"/>
    </row>
    <row r="218" spans="1:3" ht="11.25">
      <c r="A218" s="12"/>
      <c r="B218" s="12"/>
      <c r="C218" s="12"/>
    </row>
    <row r="219" spans="1:3" ht="11.25">
      <c r="A219" s="12"/>
      <c r="B219" s="12"/>
      <c r="C219" s="12"/>
    </row>
    <row r="220" spans="1:3" ht="11.25">
      <c r="A220" s="12"/>
      <c r="B220" s="12"/>
      <c r="C220" s="12"/>
    </row>
    <row r="221" spans="1:3" ht="11.25">
      <c r="A221" s="12"/>
      <c r="B221" s="12"/>
      <c r="C221" s="12"/>
    </row>
    <row r="222" spans="1:3" ht="11.25">
      <c r="A222" s="12"/>
      <c r="B222" s="12"/>
      <c r="C222" s="12"/>
    </row>
    <row r="223" spans="1:3" ht="11.25">
      <c r="A223" s="12"/>
      <c r="B223" s="12"/>
      <c r="C223" s="12"/>
    </row>
    <row r="224" spans="1:3" ht="11.25">
      <c r="A224" s="12"/>
      <c r="B224" s="12"/>
      <c r="C224" s="12"/>
    </row>
    <row r="225" spans="1:3" ht="11.25">
      <c r="A225" s="12"/>
      <c r="B225" s="12"/>
      <c r="C225" s="12"/>
    </row>
    <row r="226" spans="1:3" ht="11.25">
      <c r="A226" s="12"/>
      <c r="B226" s="12"/>
      <c r="C226" s="12"/>
    </row>
    <row r="227" spans="1:3" ht="11.25">
      <c r="A227" s="12"/>
      <c r="B227" s="12"/>
      <c r="C227" s="12"/>
    </row>
    <row r="228" spans="1:3" ht="11.25">
      <c r="A228" s="12"/>
      <c r="B228" s="12"/>
      <c r="C228" s="12"/>
    </row>
    <row r="229" spans="1:3" ht="11.25">
      <c r="A229" s="12"/>
      <c r="B229" s="12"/>
      <c r="C229" s="12"/>
    </row>
    <row r="230" spans="1:3" ht="11.25">
      <c r="A230" s="12"/>
      <c r="B230" s="12"/>
      <c r="C230" s="12"/>
    </row>
    <row r="231" spans="1:3" ht="11.25">
      <c r="A231" s="12"/>
      <c r="B231" s="12"/>
      <c r="C231" s="12"/>
    </row>
    <row r="232" spans="1:3" ht="11.25">
      <c r="A232" s="12"/>
      <c r="B232" s="12"/>
      <c r="C232" s="12"/>
    </row>
    <row r="233" spans="1:3" ht="11.25">
      <c r="A233" s="12"/>
      <c r="B233" s="12"/>
      <c r="C233" s="12"/>
    </row>
    <row r="234" spans="1:3" ht="11.25">
      <c r="A234" s="12"/>
      <c r="B234" s="12"/>
      <c r="C234" s="12"/>
    </row>
    <row r="235" spans="1:3" ht="11.25">
      <c r="A235" s="12"/>
      <c r="B235" s="12"/>
      <c r="C235" s="12"/>
    </row>
    <row r="236" spans="1:3" ht="11.25">
      <c r="A236" s="12"/>
      <c r="B236" s="12"/>
      <c r="C236" s="12"/>
    </row>
    <row r="237" spans="1:3" ht="11.25">
      <c r="A237" s="12"/>
      <c r="B237" s="12"/>
      <c r="C237" s="12"/>
    </row>
    <row r="238" spans="1:3" ht="11.25">
      <c r="A238" s="12"/>
      <c r="B238" s="12"/>
      <c r="C238" s="12"/>
    </row>
    <row r="239" spans="1:3" ht="11.25">
      <c r="A239" s="12"/>
      <c r="B239" s="12"/>
      <c r="C239" s="12"/>
    </row>
    <row r="240" spans="1:3" ht="11.25">
      <c r="A240" s="12"/>
      <c r="B240" s="12"/>
      <c r="C240" s="12"/>
    </row>
    <row r="241" spans="1:3" ht="11.25">
      <c r="A241" s="12"/>
      <c r="B241" s="12"/>
      <c r="C241" s="12"/>
    </row>
    <row r="242" spans="1:3" ht="11.25">
      <c r="A242" s="12"/>
      <c r="B242" s="12"/>
      <c r="C242" s="12"/>
    </row>
    <row r="243" spans="1:3" ht="11.25">
      <c r="A243" s="12"/>
      <c r="B243" s="12"/>
      <c r="C243" s="12"/>
    </row>
    <row r="244" spans="1:3" ht="11.25">
      <c r="A244" s="12"/>
      <c r="B244" s="12"/>
      <c r="C244" s="12"/>
    </row>
    <row r="245" spans="1:3" ht="11.25">
      <c r="A245" s="12"/>
      <c r="B245" s="12"/>
      <c r="C245" s="12"/>
    </row>
    <row r="246" spans="1:3" ht="11.25">
      <c r="A246" s="12"/>
      <c r="B246" s="12"/>
      <c r="C246" s="12"/>
    </row>
    <row r="247" spans="1:3" ht="11.25">
      <c r="A247" s="12"/>
      <c r="B247" s="12"/>
      <c r="C247" s="12"/>
    </row>
    <row r="248" spans="1:3" ht="11.25">
      <c r="A248" s="12"/>
      <c r="B248" s="12"/>
      <c r="C248" s="12"/>
    </row>
    <row r="249" spans="1:3" ht="11.25">
      <c r="A249" s="12"/>
      <c r="B249" s="12"/>
      <c r="C249" s="12"/>
    </row>
    <row r="250" spans="1:3" ht="11.25">
      <c r="A250" s="12"/>
      <c r="B250" s="12"/>
      <c r="C250" s="12"/>
    </row>
    <row r="251" spans="1:3" ht="11.25">
      <c r="A251" s="12"/>
      <c r="B251" s="12"/>
      <c r="C251" s="12"/>
    </row>
    <row r="252" spans="1:3" ht="11.25">
      <c r="A252" s="12"/>
      <c r="B252" s="12"/>
      <c r="C252" s="12"/>
    </row>
    <row r="253" spans="1:3" ht="11.25">
      <c r="A253" s="12"/>
      <c r="B253" s="12"/>
      <c r="C253" s="12"/>
    </row>
    <row r="254" spans="1:3" ht="11.25">
      <c r="A254" s="12"/>
      <c r="B254" s="12"/>
      <c r="C254" s="12"/>
    </row>
    <row r="255" spans="1:3" ht="11.25">
      <c r="A255" s="12"/>
      <c r="B255" s="12"/>
      <c r="C255" s="12"/>
    </row>
    <row r="256" spans="1:3" ht="11.25">
      <c r="A256" s="12"/>
      <c r="B256" s="12"/>
      <c r="C256" s="12"/>
    </row>
    <row r="257" spans="1:3" ht="11.25">
      <c r="A257" s="12"/>
      <c r="B257" s="12"/>
      <c r="C257" s="12"/>
    </row>
    <row r="258" spans="1:3" ht="11.25">
      <c r="A258" s="12"/>
      <c r="B258" s="12"/>
      <c r="C258" s="12"/>
    </row>
    <row r="259" spans="1:3" ht="11.25">
      <c r="A259" s="12"/>
      <c r="B259" s="12"/>
      <c r="C259" s="12"/>
    </row>
    <row r="260" spans="1:3" ht="11.25">
      <c r="A260" s="12"/>
      <c r="B260" s="12"/>
      <c r="C260" s="12"/>
    </row>
    <row r="261" spans="1:3" ht="11.25">
      <c r="A261" s="12"/>
      <c r="B261" s="12"/>
      <c r="C261" s="12"/>
    </row>
    <row r="262" spans="1:3" ht="11.25">
      <c r="A262" s="12"/>
      <c r="B262" s="12"/>
      <c r="C262" s="12"/>
    </row>
    <row r="263" spans="1:3" ht="11.25">
      <c r="A263" s="12"/>
      <c r="B263" s="12"/>
      <c r="C263" s="12"/>
    </row>
    <row r="264" spans="1:3" ht="11.25">
      <c r="A264" s="12"/>
      <c r="B264" s="12"/>
      <c r="C264" s="12"/>
    </row>
    <row r="265" spans="1:3" ht="11.25">
      <c r="A265" s="12"/>
      <c r="B265" s="12"/>
      <c r="C265" s="12"/>
    </row>
    <row r="266" spans="1:3" ht="11.25">
      <c r="A266" s="12"/>
      <c r="B266" s="12"/>
      <c r="C266" s="12"/>
    </row>
    <row r="267" spans="1:3" ht="11.25">
      <c r="A267" s="12"/>
      <c r="B267" s="12"/>
      <c r="C267" s="12"/>
    </row>
    <row r="268" spans="1:3" ht="11.25">
      <c r="A268" s="12"/>
      <c r="B268" s="12"/>
      <c r="C268" s="12"/>
    </row>
    <row r="269" spans="1:3" ht="11.25">
      <c r="A269" s="12"/>
      <c r="B269" s="12"/>
      <c r="C269" s="12"/>
    </row>
    <row r="270" spans="1:3" ht="11.25">
      <c r="A270" s="12"/>
      <c r="B270" s="12"/>
      <c r="C270" s="12"/>
    </row>
    <row r="271" spans="1:3" ht="11.25">
      <c r="A271" s="12"/>
      <c r="B271" s="12"/>
      <c r="C271" s="12"/>
    </row>
    <row r="272" spans="1:3" ht="11.25">
      <c r="A272" s="12"/>
      <c r="B272" s="12"/>
      <c r="C272" s="12"/>
    </row>
    <row r="273" spans="1:3" ht="11.25">
      <c r="A273" s="12"/>
      <c r="B273" s="12"/>
      <c r="C273" s="12"/>
    </row>
    <row r="274" spans="1:3" ht="11.25">
      <c r="A274" s="12"/>
      <c r="B274" s="12"/>
      <c r="C274" s="12"/>
    </row>
    <row r="275" spans="1:3" ht="11.25">
      <c r="A275" s="12"/>
      <c r="B275" s="12"/>
      <c r="C275" s="12"/>
    </row>
    <row r="276" spans="1:3" ht="11.25">
      <c r="A276" s="12"/>
      <c r="B276" s="12"/>
      <c r="C276" s="12"/>
    </row>
    <row r="277" spans="1:3" ht="11.25">
      <c r="A277" s="12"/>
      <c r="B277" s="12"/>
      <c r="C277" s="12"/>
    </row>
    <row r="278" spans="1:3" ht="11.25">
      <c r="A278" s="12"/>
      <c r="B278" s="12"/>
      <c r="C278" s="12"/>
    </row>
    <row r="279" spans="1:3" ht="11.25">
      <c r="A279" s="12"/>
      <c r="B279" s="12"/>
      <c r="C279" s="12"/>
    </row>
    <row r="280" spans="1:3" ht="11.25">
      <c r="A280" s="12"/>
      <c r="B280" s="12"/>
      <c r="C280" s="12"/>
    </row>
    <row r="281" spans="1:3" ht="11.25">
      <c r="A281" s="12"/>
      <c r="B281" s="12"/>
      <c r="C281" s="12"/>
    </row>
    <row r="282" spans="1:3" ht="11.25">
      <c r="A282" s="12"/>
      <c r="B282" s="12"/>
      <c r="C282" s="12"/>
    </row>
    <row r="283" spans="1:3" ht="11.25">
      <c r="A283" s="12"/>
      <c r="B283" s="12"/>
      <c r="C283" s="12"/>
    </row>
    <row r="284" spans="1:3" ht="11.25">
      <c r="A284" s="12"/>
      <c r="B284" s="12"/>
      <c r="C284" s="12"/>
    </row>
    <row r="285" spans="1:3" ht="11.25">
      <c r="A285" s="12"/>
      <c r="B285" s="12"/>
      <c r="C285" s="12"/>
    </row>
    <row r="286" spans="1:3" ht="11.25">
      <c r="A286" s="12"/>
      <c r="B286" s="12"/>
      <c r="C286" s="12"/>
    </row>
    <row r="287" spans="1:3" ht="11.25">
      <c r="A287" s="12"/>
      <c r="B287" s="12"/>
      <c r="C287" s="12"/>
    </row>
    <row r="288" spans="1:3" ht="11.25">
      <c r="A288" s="12"/>
      <c r="B288" s="12"/>
      <c r="C288" s="12"/>
    </row>
    <row r="289" spans="1:3" ht="11.25">
      <c r="A289" s="12"/>
      <c r="B289" s="12"/>
      <c r="C289" s="12"/>
    </row>
    <row r="290" spans="1:3" ht="11.25">
      <c r="A290" s="12"/>
      <c r="B290" s="12"/>
      <c r="C290" s="12"/>
    </row>
    <row r="291" spans="1:3" ht="11.25">
      <c r="A291" s="12"/>
      <c r="B291" s="12"/>
      <c r="C291" s="12"/>
    </row>
    <row r="292" spans="1:3" ht="11.25">
      <c r="A292" s="12"/>
      <c r="B292" s="12"/>
      <c r="C292" s="12"/>
    </row>
    <row r="293" spans="1:3" ht="11.25">
      <c r="A293" s="12"/>
      <c r="B293" s="12"/>
      <c r="C293" s="12"/>
    </row>
    <row r="294" spans="1:3" ht="11.25">
      <c r="A294" s="12"/>
      <c r="B294" s="12"/>
      <c r="C294" s="12"/>
    </row>
    <row r="295" spans="1:3" ht="11.25">
      <c r="A295" s="12"/>
      <c r="B295" s="12"/>
      <c r="C295" s="12"/>
    </row>
    <row r="296" spans="1:3" ht="11.25">
      <c r="A296" s="12"/>
      <c r="B296" s="12"/>
      <c r="C296" s="12"/>
    </row>
    <row r="297" spans="1:3" ht="11.25">
      <c r="A297" s="12"/>
      <c r="B297" s="12"/>
      <c r="C297" s="12"/>
    </row>
    <row r="298" spans="1:3" ht="11.25">
      <c r="A298" s="12"/>
      <c r="B298" s="12"/>
      <c r="C298" s="12"/>
    </row>
    <row r="299" spans="1:3" ht="11.25">
      <c r="A299" s="12"/>
      <c r="B299" s="12"/>
      <c r="C299" s="12"/>
    </row>
    <row r="300" spans="1:3" ht="11.25">
      <c r="A300" s="12"/>
      <c r="B300" s="12"/>
      <c r="C300" s="12"/>
    </row>
  </sheetData>
  <sheetProtection/>
  <mergeCells count="1">
    <mergeCell ref="A1:AX1"/>
  </mergeCells>
  <printOptions/>
  <pageMargins left="0.5" right="0.5" top="0.5" bottom="0.5" header="0" footer="0"/>
  <pageSetup fitToHeight="10" fitToWidth="1" horizontalDpi="600" verticalDpi="600" orientation="landscape" scale="46" r:id="rId1"/>
  <ignoredErrors>
    <ignoredError sqref="C140:AC140 AE137 C137:AD137 AF1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3" sqref="H3"/>
    </sheetView>
  </sheetViews>
  <sheetFormatPr defaultColWidth="9.140625" defaultRowHeight="12.75"/>
  <cols>
    <col min="4" max="4" width="7.8515625" style="0" customWidth="1"/>
    <col min="6" max="6" width="15.00390625" style="25" customWidth="1"/>
    <col min="7" max="7" width="10.28125" style="0" customWidth="1"/>
  </cols>
  <sheetData>
    <row r="1" spans="1:7" ht="12.75">
      <c r="A1" t="s">
        <v>52</v>
      </c>
      <c r="B1" t="s">
        <v>68</v>
      </c>
      <c r="C1" s="25" t="s">
        <v>69</v>
      </c>
      <c r="E1" t="s">
        <v>52</v>
      </c>
      <c r="F1" s="25" t="s">
        <v>163</v>
      </c>
      <c r="G1" t="s">
        <v>70</v>
      </c>
    </row>
    <row r="2" spans="1:7" ht="12.75">
      <c r="A2" t="s">
        <v>60</v>
      </c>
      <c r="B2" s="25">
        <v>756</v>
      </c>
      <c r="C2" s="25">
        <v>559</v>
      </c>
      <c r="E2" t="s">
        <v>60</v>
      </c>
      <c r="F2" s="25">
        <v>894</v>
      </c>
      <c r="G2" s="25">
        <v>421</v>
      </c>
    </row>
    <row r="3" spans="1:7" ht="12.75">
      <c r="A3" s="17" t="s">
        <v>392</v>
      </c>
      <c r="B3" s="25">
        <v>390</v>
      </c>
      <c r="C3" s="25">
        <v>604</v>
      </c>
      <c r="E3" s="17" t="s">
        <v>392</v>
      </c>
      <c r="F3" s="25">
        <v>577</v>
      </c>
      <c r="G3" s="25">
        <v>417</v>
      </c>
    </row>
    <row r="4" spans="1:7" ht="12.75">
      <c r="A4" t="s">
        <v>64</v>
      </c>
      <c r="B4" s="25">
        <v>94</v>
      </c>
      <c r="C4" s="25">
        <v>98</v>
      </c>
      <c r="E4" t="s">
        <v>64</v>
      </c>
      <c r="F4" s="25">
        <v>93</v>
      </c>
      <c r="G4" s="25">
        <v>99</v>
      </c>
    </row>
    <row r="5" spans="1:7" ht="12.75">
      <c r="A5" t="s">
        <v>61</v>
      </c>
      <c r="B5" s="25">
        <v>986</v>
      </c>
      <c r="C5" s="25">
        <v>880</v>
      </c>
      <c r="E5" t="s">
        <v>61</v>
      </c>
      <c r="F5" s="25">
        <v>1268</v>
      </c>
      <c r="G5" s="25">
        <v>598</v>
      </c>
    </row>
    <row r="6" spans="1:7" ht="12.75">
      <c r="A6" t="s">
        <v>62</v>
      </c>
      <c r="B6" s="25">
        <v>224</v>
      </c>
      <c r="C6" s="25">
        <v>437</v>
      </c>
      <c r="E6" t="s">
        <v>62</v>
      </c>
      <c r="F6" s="25">
        <v>338</v>
      </c>
      <c r="G6" s="25">
        <v>323</v>
      </c>
    </row>
    <row r="7" spans="1:7" ht="12.75">
      <c r="A7" t="s">
        <v>167</v>
      </c>
      <c r="B7" s="25">
        <v>296</v>
      </c>
      <c r="C7" s="25">
        <v>234</v>
      </c>
      <c r="E7" t="s">
        <v>167</v>
      </c>
      <c r="F7" s="25">
        <v>433</v>
      </c>
      <c r="G7" s="25">
        <v>97</v>
      </c>
    </row>
    <row r="8" spans="1:7" ht="12.75">
      <c r="A8" t="s">
        <v>65</v>
      </c>
      <c r="B8" s="25">
        <v>247</v>
      </c>
      <c r="C8" s="25">
        <v>59</v>
      </c>
      <c r="E8" t="s">
        <v>65</v>
      </c>
      <c r="F8" s="25">
        <v>150</v>
      </c>
      <c r="G8" s="25">
        <v>156</v>
      </c>
    </row>
    <row r="9" spans="1:7" ht="12.75">
      <c r="A9" t="s">
        <v>63</v>
      </c>
      <c r="B9" s="25">
        <v>639</v>
      </c>
      <c r="C9" s="25">
        <v>559</v>
      </c>
      <c r="E9" t="s">
        <v>63</v>
      </c>
      <c r="F9" s="25">
        <v>798</v>
      </c>
      <c r="G9" s="25">
        <v>400</v>
      </c>
    </row>
    <row r="10" spans="1:7" ht="12.75">
      <c r="A10" s="17" t="s">
        <v>343</v>
      </c>
      <c r="B10" s="25">
        <v>135</v>
      </c>
      <c r="C10" s="25">
        <v>95</v>
      </c>
      <c r="E10" s="17" t="s">
        <v>343</v>
      </c>
      <c r="F10" s="25">
        <v>164</v>
      </c>
      <c r="G10" s="25">
        <v>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Educational Outreach</dc:creator>
  <cp:keywords/>
  <dc:description/>
  <cp:lastModifiedBy>Williams, Catherine</cp:lastModifiedBy>
  <cp:lastPrinted>2011-03-09T19:22:24Z</cp:lastPrinted>
  <dcterms:created xsi:type="dcterms:W3CDTF">2002-06-17T20:56:44Z</dcterms:created>
  <dcterms:modified xsi:type="dcterms:W3CDTF">2012-10-12T15:41:29Z</dcterms:modified>
  <cp:category/>
  <cp:version/>
  <cp:contentType/>
  <cp:contentStatus/>
</cp:coreProperties>
</file>